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solt\Documents\"/>
    </mc:Choice>
  </mc:AlternateContent>
  <bookViews>
    <workbookView xWindow="0" yWindow="0" windowWidth="28800" windowHeight="12435" activeTab="2"/>
  </bookViews>
  <sheets>
    <sheet name="Sheet1" sheetId="1" r:id="rId1"/>
    <sheet name="AccountFee" sheetId="2" r:id="rId2"/>
    <sheet name="AccountFee+Comm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2" i="4" l="1"/>
  <c r="K244" i="4"/>
  <c r="K276" i="4"/>
  <c r="K308" i="4"/>
  <c r="H180" i="4"/>
  <c r="H190" i="4"/>
  <c r="H198" i="4"/>
  <c r="H206" i="4"/>
  <c r="H214" i="4"/>
  <c r="H222" i="4"/>
  <c r="H230" i="4"/>
  <c r="H238" i="4"/>
  <c r="H246" i="4"/>
  <c r="H254" i="4"/>
  <c r="H293" i="4"/>
  <c r="H309" i="4"/>
  <c r="H325" i="4"/>
  <c r="H341" i="4"/>
  <c r="H357" i="4"/>
  <c r="E253" i="4"/>
  <c r="E269" i="4"/>
  <c r="E285" i="4"/>
  <c r="E301" i="4"/>
  <c r="E317" i="4"/>
  <c r="E333" i="4"/>
  <c r="E349" i="4"/>
  <c r="M363" i="4"/>
  <c r="B363" i="4"/>
  <c r="M362" i="4"/>
  <c r="B362" i="4"/>
  <c r="M361" i="4"/>
  <c r="B361" i="4"/>
  <c r="E361" i="4" s="1"/>
  <c r="M360" i="4"/>
  <c r="B360" i="4"/>
  <c r="H360" i="4" s="1"/>
  <c r="M359" i="4"/>
  <c r="B359" i="4"/>
  <c r="M358" i="4"/>
  <c r="B358" i="4"/>
  <c r="M357" i="4"/>
  <c r="B357" i="4"/>
  <c r="M356" i="4"/>
  <c r="B356" i="4"/>
  <c r="H356" i="4" s="1"/>
  <c r="M355" i="4"/>
  <c r="B355" i="4"/>
  <c r="M354" i="4"/>
  <c r="B354" i="4"/>
  <c r="M353" i="4"/>
  <c r="B353" i="4"/>
  <c r="H353" i="4" s="1"/>
  <c r="M352" i="4"/>
  <c r="B352" i="4"/>
  <c r="H352" i="4" s="1"/>
  <c r="M351" i="4"/>
  <c r="B351" i="4"/>
  <c r="M350" i="4"/>
  <c r="B350" i="4"/>
  <c r="M349" i="4"/>
  <c r="B349" i="4"/>
  <c r="M348" i="4"/>
  <c r="B348" i="4"/>
  <c r="H348" i="4" s="1"/>
  <c r="M347" i="4"/>
  <c r="B347" i="4"/>
  <c r="M346" i="4"/>
  <c r="B346" i="4"/>
  <c r="M345" i="4"/>
  <c r="B345" i="4"/>
  <c r="E345" i="4" s="1"/>
  <c r="M344" i="4"/>
  <c r="B344" i="4"/>
  <c r="H344" i="4" s="1"/>
  <c r="M343" i="4"/>
  <c r="B343" i="4"/>
  <c r="M342" i="4"/>
  <c r="B342" i="4"/>
  <c r="M341" i="4"/>
  <c r="B341" i="4"/>
  <c r="M340" i="4"/>
  <c r="B340" i="4"/>
  <c r="H340" i="4" s="1"/>
  <c r="M339" i="4"/>
  <c r="B339" i="4"/>
  <c r="M338" i="4"/>
  <c r="B338" i="4"/>
  <c r="M337" i="4"/>
  <c r="B337" i="4"/>
  <c r="H337" i="4" s="1"/>
  <c r="M336" i="4"/>
  <c r="B336" i="4"/>
  <c r="H336" i="4" s="1"/>
  <c r="M335" i="4"/>
  <c r="B335" i="4"/>
  <c r="M334" i="4"/>
  <c r="B334" i="4"/>
  <c r="M333" i="4"/>
  <c r="B333" i="4"/>
  <c r="M332" i="4"/>
  <c r="B332" i="4"/>
  <c r="H332" i="4" s="1"/>
  <c r="M331" i="4"/>
  <c r="B331" i="4"/>
  <c r="M330" i="4"/>
  <c r="B330" i="4"/>
  <c r="M329" i="4"/>
  <c r="B329" i="4"/>
  <c r="E329" i="4" s="1"/>
  <c r="M328" i="4"/>
  <c r="B328" i="4"/>
  <c r="H328" i="4" s="1"/>
  <c r="M327" i="4"/>
  <c r="B327" i="4"/>
  <c r="M326" i="4"/>
  <c r="B326" i="4"/>
  <c r="M325" i="4"/>
  <c r="B325" i="4"/>
  <c r="E325" i="4" s="1"/>
  <c r="M324" i="4"/>
  <c r="B324" i="4"/>
  <c r="N324" i="4" s="1"/>
  <c r="M323" i="4"/>
  <c r="B323" i="4"/>
  <c r="M322" i="4"/>
  <c r="B322" i="4"/>
  <c r="M321" i="4"/>
  <c r="B321" i="4"/>
  <c r="H321" i="4" s="1"/>
  <c r="M320" i="4"/>
  <c r="B320" i="4"/>
  <c r="H320" i="4" s="1"/>
  <c r="M319" i="4"/>
  <c r="B319" i="4"/>
  <c r="M318" i="4"/>
  <c r="B318" i="4"/>
  <c r="M317" i="4"/>
  <c r="B317" i="4"/>
  <c r="M316" i="4"/>
  <c r="B316" i="4"/>
  <c r="N316" i="4" s="1"/>
  <c r="M315" i="4"/>
  <c r="B315" i="4"/>
  <c r="M314" i="4"/>
  <c r="B314" i="4"/>
  <c r="M313" i="4"/>
  <c r="B313" i="4"/>
  <c r="E313" i="4" s="1"/>
  <c r="M312" i="4"/>
  <c r="B312" i="4"/>
  <c r="H312" i="4" s="1"/>
  <c r="M311" i="4"/>
  <c r="B311" i="4"/>
  <c r="M310" i="4"/>
  <c r="B310" i="4"/>
  <c r="M309" i="4"/>
  <c r="B309" i="4"/>
  <c r="M308" i="4"/>
  <c r="B308" i="4"/>
  <c r="N308" i="4" s="1"/>
  <c r="M307" i="4"/>
  <c r="B307" i="4"/>
  <c r="M306" i="4"/>
  <c r="B306" i="4"/>
  <c r="M305" i="4"/>
  <c r="B305" i="4"/>
  <c r="H305" i="4" s="1"/>
  <c r="M304" i="4"/>
  <c r="B304" i="4"/>
  <c r="H304" i="4" s="1"/>
  <c r="M303" i="4"/>
  <c r="B303" i="4"/>
  <c r="M302" i="4"/>
  <c r="B302" i="4"/>
  <c r="M301" i="4"/>
  <c r="B301" i="4"/>
  <c r="M300" i="4"/>
  <c r="B300" i="4"/>
  <c r="N300" i="4" s="1"/>
  <c r="M299" i="4"/>
  <c r="B299" i="4"/>
  <c r="M298" i="4"/>
  <c r="B298" i="4"/>
  <c r="M297" i="4"/>
  <c r="B297" i="4"/>
  <c r="E297" i="4" s="1"/>
  <c r="M296" i="4"/>
  <c r="B296" i="4"/>
  <c r="H296" i="4" s="1"/>
  <c r="M295" i="4"/>
  <c r="B295" i="4"/>
  <c r="M294" i="4"/>
  <c r="B294" i="4"/>
  <c r="M293" i="4"/>
  <c r="B293" i="4"/>
  <c r="E293" i="4" s="1"/>
  <c r="M292" i="4"/>
  <c r="B292" i="4"/>
  <c r="N292" i="4" s="1"/>
  <c r="M291" i="4"/>
  <c r="B291" i="4"/>
  <c r="M290" i="4"/>
  <c r="B290" i="4"/>
  <c r="M289" i="4"/>
  <c r="B289" i="4"/>
  <c r="H289" i="4" s="1"/>
  <c r="M288" i="4"/>
  <c r="B288" i="4"/>
  <c r="H288" i="4" s="1"/>
  <c r="M287" i="4"/>
  <c r="B287" i="4"/>
  <c r="M286" i="4"/>
  <c r="B286" i="4"/>
  <c r="M285" i="4"/>
  <c r="B285" i="4"/>
  <c r="M284" i="4"/>
  <c r="B284" i="4"/>
  <c r="N284" i="4" s="1"/>
  <c r="M283" i="4"/>
  <c r="B283" i="4"/>
  <c r="M282" i="4"/>
  <c r="B282" i="4"/>
  <c r="M281" i="4"/>
  <c r="B281" i="4"/>
  <c r="E281" i="4" s="1"/>
  <c r="M280" i="4"/>
  <c r="B280" i="4"/>
  <c r="H280" i="4" s="1"/>
  <c r="M279" i="4"/>
  <c r="B279" i="4"/>
  <c r="M278" i="4"/>
  <c r="B278" i="4"/>
  <c r="M277" i="4"/>
  <c r="B277" i="4"/>
  <c r="E277" i="4" s="1"/>
  <c r="M276" i="4"/>
  <c r="B276" i="4"/>
  <c r="N276" i="4" s="1"/>
  <c r="M275" i="4"/>
  <c r="B275" i="4"/>
  <c r="M274" i="4"/>
  <c r="B274" i="4"/>
  <c r="M273" i="4"/>
  <c r="B273" i="4"/>
  <c r="M272" i="4"/>
  <c r="B272" i="4"/>
  <c r="H272" i="4" s="1"/>
  <c r="M271" i="4"/>
  <c r="B271" i="4"/>
  <c r="M270" i="4"/>
  <c r="B270" i="4"/>
  <c r="M269" i="4"/>
  <c r="B269" i="4"/>
  <c r="M268" i="4"/>
  <c r="B268" i="4"/>
  <c r="N268" i="4" s="1"/>
  <c r="M267" i="4"/>
  <c r="B267" i="4"/>
  <c r="M266" i="4"/>
  <c r="B266" i="4"/>
  <c r="M265" i="4"/>
  <c r="B265" i="4"/>
  <c r="E265" i="4" s="1"/>
  <c r="M264" i="4"/>
  <c r="B264" i="4"/>
  <c r="H264" i="4" s="1"/>
  <c r="M263" i="4"/>
  <c r="B263" i="4"/>
  <c r="M262" i="4"/>
  <c r="B262" i="4"/>
  <c r="M261" i="4"/>
  <c r="B261" i="4"/>
  <c r="M260" i="4"/>
  <c r="B260" i="4"/>
  <c r="N260" i="4" s="1"/>
  <c r="M259" i="4"/>
  <c r="B259" i="4"/>
  <c r="M258" i="4"/>
  <c r="B258" i="4"/>
  <c r="M257" i="4"/>
  <c r="B257" i="4"/>
  <c r="M256" i="4"/>
  <c r="B256" i="4"/>
  <c r="E256" i="4" s="1"/>
  <c r="M255" i="4"/>
  <c r="B255" i="4"/>
  <c r="M254" i="4"/>
  <c r="B254" i="4"/>
  <c r="M253" i="4"/>
  <c r="B253" i="4"/>
  <c r="M252" i="4"/>
  <c r="B252" i="4"/>
  <c r="N252" i="4" s="1"/>
  <c r="M251" i="4"/>
  <c r="B251" i="4"/>
  <c r="M250" i="4"/>
  <c r="B250" i="4"/>
  <c r="M249" i="4"/>
  <c r="B249" i="4"/>
  <c r="E249" i="4" s="1"/>
  <c r="M248" i="4"/>
  <c r="B248" i="4"/>
  <c r="E248" i="4" s="1"/>
  <c r="M247" i="4"/>
  <c r="B247" i="4"/>
  <c r="M246" i="4"/>
  <c r="B246" i="4"/>
  <c r="K246" i="4" s="1"/>
  <c r="M245" i="4"/>
  <c r="B245" i="4"/>
  <c r="M244" i="4"/>
  <c r="B244" i="4"/>
  <c r="N244" i="4" s="1"/>
  <c r="M243" i="4"/>
  <c r="B243" i="4"/>
  <c r="M242" i="4"/>
  <c r="B242" i="4"/>
  <c r="H242" i="4" s="1"/>
  <c r="M241" i="4"/>
  <c r="B241" i="4"/>
  <c r="M240" i="4"/>
  <c r="B240" i="4"/>
  <c r="E240" i="4" s="1"/>
  <c r="M239" i="4"/>
  <c r="B239" i="4"/>
  <c r="M238" i="4"/>
  <c r="B238" i="4"/>
  <c r="M237" i="4"/>
  <c r="B237" i="4"/>
  <c r="E237" i="4" s="1"/>
  <c r="M236" i="4"/>
  <c r="B236" i="4"/>
  <c r="N236" i="4" s="1"/>
  <c r="M235" i="4"/>
  <c r="B235" i="4"/>
  <c r="M234" i="4"/>
  <c r="B234" i="4"/>
  <c r="M233" i="4"/>
  <c r="B233" i="4"/>
  <c r="E233" i="4" s="1"/>
  <c r="M232" i="4"/>
  <c r="B232" i="4"/>
  <c r="E232" i="4" s="1"/>
  <c r="M231" i="4"/>
  <c r="B231" i="4"/>
  <c r="M230" i="4"/>
  <c r="B230" i="4"/>
  <c r="M229" i="4"/>
  <c r="B229" i="4"/>
  <c r="M228" i="4"/>
  <c r="B228" i="4"/>
  <c r="N228" i="4" s="1"/>
  <c r="M227" i="4"/>
  <c r="B227" i="4"/>
  <c r="M226" i="4"/>
  <c r="B226" i="4"/>
  <c r="H226" i="4" s="1"/>
  <c r="M225" i="4"/>
  <c r="B225" i="4"/>
  <c r="M224" i="4"/>
  <c r="B224" i="4"/>
  <c r="E224" i="4" s="1"/>
  <c r="M223" i="4"/>
  <c r="B223" i="4"/>
  <c r="M222" i="4"/>
  <c r="B222" i="4"/>
  <c r="M221" i="4"/>
  <c r="B221" i="4"/>
  <c r="E221" i="4" s="1"/>
  <c r="M220" i="4"/>
  <c r="B220" i="4"/>
  <c r="N220" i="4" s="1"/>
  <c r="M219" i="4"/>
  <c r="B219" i="4"/>
  <c r="M218" i="4"/>
  <c r="B218" i="4"/>
  <c r="M217" i="4"/>
  <c r="B217" i="4"/>
  <c r="E217" i="4" s="1"/>
  <c r="M216" i="4"/>
  <c r="B216" i="4"/>
  <c r="E216" i="4" s="1"/>
  <c r="M215" i="4"/>
  <c r="B215" i="4"/>
  <c r="M214" i="4"/>
  <c r="B214" i="4"/>
  <c r="M213" i="4"/>
  <c r="B213" i="4"/>
  <c r="M212" i="4"/>
  <c r="B212" i="4"/>
  <c r="N212" i="4" s="1"/>
  <c r="M211" i="4"/>
  <c r="B211" i="4"/>
  <c r="M210" i="4"/>
  <c r="B210" i="4"/>
  <c r="H210" i="4" s="1"/>
  <c r="M209" i="4"/>
  <c r="B209" i="4"/>
  <c r="M208" i="4"/>
  <c r="B208" i="4"/>
  <c r="E208" i="4" s="1"/>
  <c r="M207" i="4"/>
  <c r="B207" i="4"/>
  <c r="M206" i="4"/>
  <c r="B206" i="4"/>
  <c r="M205" i="4"/>
  <c r="B205" i="4"/>
  <c r="E205" i="4" s="1"/>
  <c r="M204" i="4"/>
  <c r="B204" i="4"/>
  <c r="N204" i="4" s="1"/>
  <c r="M203" i="4"/>
  <c r="B203" i="4"/>
  <c r="M202" i="4"/>
  <c r="B202" i="4"/>
  <c r="M201" i="4"/>
  <c r="B201" i="4"/>
  <c r="E201" i="4" s="1"/>
  <c r="M200" i="4"/>
  <c r="B200" i="4"/>
  <c r="E200" i="4" s="1"/>
  <c r="M199" i="4"/>
  <c r="B199" i="4"/>
  <c r="M198" i="4"/>
  <c r="B198" i="4"/>
  <c r="M197" i="4"/>
  <c r="B197" i="4"/>
  <c r="M196" i="4"/>
  <c r="B196" i="4"/>
  <c r="N196" i="4" s="1"/>
  <c r="M195" i="4"/>
  <c r="B195" i="4"/>
  <c r="M194" i="4"/>
  <c r="B194" i="4"/>
  <c r="H194" i="4" s="1"/>
  <c r="M193" i="4"/>
  <c r="B193" i="4"/>
  <c r="M192" i="4"/>
  <c r="B192" i="4"/>
  <c r="E192" i="4" s="1"/>
  <c r="M191" i="4"/>
  <c r="B191" i="4"/>
  <c r="M190" i="4"/>
  <c r="B190" i="4"/>
  <c r="M189" i="4"/>
  <c r="B189" i="4"/>
  <c r="E189" i="4" s="1"/>
  <c r="M188" i="4"/>
  <c r="B188" i="4"/>
  <c r="N188" i="4" s="1"/>
  <c r="M187" i="4"/>
  <c r="B187" i="4"/>
  <c r="M186" i="4"/>
  <c r="B186" i="4"/>
  <c r="M185" i="4"/>
  <c r="B185" i="4"/>
  <c r="E185" i="4" s="1"/>
  <c r="M184" i="4"/>
  <c r="B184" i="4"/>
  <c r="E184" i="4" s="1"/>
  <c r="M183" i="4"/>
  <c r="B183" i="4"/>
  <c r="M182" i="4"/>
  <c r="B182" i="4"/>
  <c r="M181" i="4"/>
  <c r="B181" i="4"/>
  <c r="M180" i="4"/>
  <c r="B180" i="4"/>
  <c r="N180" i="4" s="1"/>
  <c r="M179" i="4"/>
  <c r="B179" i="4"/>
  <c r="M178" i="4"/>
  <c r="B178" i="4"/>
  <c r="M177" i="4"/>
  <c r="B177" i="4"/>
  <c r="M176" i="4"/>
  <c r="B176" i="4"/>
  <c r="H176" i="4" s="1"/>
  <c r="M175" i="4"/>
  <c r="B175" i="4"/>
  <c r="M174" i="4"/>
  <c r="B174" i="4"/>
  <c r="M173" i="4"/>
  <c r="B173" i="4"/>
  <c r="E173" i="4" s="1"/>
  <c r="M172" i="4"/>
  <c r="B172" i="4"/>
  <c r="H172" i="4" s="1"/>
  <c r="M171" i="4"/>
  <c r="B171" i="4"/>
  <c r="M170" i="4"/>
  <c r="B170" i="4"/>
  <c r="M169" i="4"/>
  <c r="B169" i="4"/>
  <c r="E169" i="4" s="1"/>
  <c r="M168" i="4"/>
  <c r="B168" i="4"/>
  <c r="E168" i="4" s="1"/>
  <c r="M167" i="4"/>
  <c r="B167" i="4"/>
  <c r="M166" i="4"/>
  <c r="B166" i="4"/>
  <c r="K166" i="4" s="1"/>
  <c r="M165" i="4"/>
  <c r="B165" i="4"/>
  <c r="E165" i="4" s="1"/>
  <c r="M164" i="4"/>
  <c r="B164" i="4"/>
  <c r="E164" i="4" s="1"/>
  <c r="M163" i="4"/>
  <c r="B163" i="4"/>
  <c r="M162" i="4"/>
  <c r="B162" i="4"/>
  <c r="M161" i="4"/>
  <c r="B161" i="4"/>
  <c r="M160" i="4"/>
  <c r="B160" i="4"/>
  <c r="H160" i="4" s="1"/>
  <c r="M159" i="4"/>
  <c r="B159" i="4"/>
  <c r="M158" i="4"/>
  <c r="B158" i="4"/>
  <c r="M157" i="4"/>
  <c r="B157" i="4"/>
  <c r="E157" i="4" s="1"/>
  <c r="M156" i="4"/>
  <c r="B156" i="4"/>
  <c r="H156" i="4" s="1"/>
  <c r="M155" i="4"/>
  <c r="B155" i="4"/>
  <c r="M154" i="4"/>
  <c r="B154" i="4"/>
  <c r="M153" i="4"/>
  <c r="B153" i="4"/>
  <c r="E153" i="4" s="1"/>
  <c r="M152" i="4"/>
  <c r="B152" i="4"/>
  <c r="E152" i="4" s="1"/>
  <c r="M151" i="4"/>
  <c r="B151" i="4"/>
  <c r="M150" i="4"/>
  <c r="B150" i="4"/>
  <c r="M149" i="4"/>
  <c r="B149" i="4"/>
  <c r="M148" i="4"/>
  <c r="B148" i="4"/>
  <c r="E148" i="4" s="1"/>
  <c r="M147" i="4"/>
  <c r="B147" i="4"/>
  <c r="M146" i="4"/>
  <c r="B146" i="4"/>
  <c r="M145" i="4"/>
  <c r="B145" i="4"/>
  <c r="M144" i="4"/>
  <c r="B144" i="4"/>
  <c r="M143" i="4"/>
  <c r="B143" i="4"/>
  <c r="M142" i="4"/>
  <c r="B142" i="4"/>
  <c r="M141" i="4"/>
  <c r="B141" i="4"/>
  <c r="E141" i="4" s="1"/>
  <c r="M140" i="4"/>
  <c r="B140" i="4"/>
  <c r="M139" i="4"/>
  <c r="B139" i="4"/>
  <c r="M138" i="4"/>
  <c r="B138" i="4"/>
  <c r="M137" i="4"/>
  <c r="B137" i="4"/>
  <c r="E137" i="4" s="1"/>
  <c r="M136" i="4"/>
  <c r="B136" i="4"/>
  <c r="M135" i="4"/>
  <c r="B135" i="4"/>
  <c r="M134" i="4"/>
  <c r="B134" i="4"/>
  <c r="M133" i="4"/>
  <c r="B133" i="4"/>
  <c r="E133" i="4" s="1"/>
  <c r="M132" i="4"/>
  <c r="B132" i="4"/>
  <c r="M131" i="4"/>
  <c r="B131" i="4"/>
  <c r="M130" i="4"/>
  <c r="B130" i="4"/>
  <c r="M129" i="4"/>
  <c r="B129" i="4"/>
  <c r="M128" i="4"/>
  <c r="B128" i="4"/>
  <c r="M127" i="4"/>
  <c r="B127" i="4"/>
  <c r="M126" i="4"/>
  <c r="B126" i="4"/>
  <c r="M125" i="4"/>
  <c r="B125" i="4"/>
  <c r="E125" i="4" s="1"/>
  <c r="M124" i="4"/>
  <c r="B124" i="4"/>
  <c r="M123" i="4"/>
  <c r="B123" i="4"/>
  <c r="M122" i="4"/>
  <c r="B122" i="4"/>
  <c r="M121" i="4"/>
  <c r="B121" i="4"/>
  <c r="E121" i="4" s="1"/>
  <c r="M120" i="4"/>
  <c r="B120" i="4"/>
  <c r="M119" i="4"/>
  <c r="B119" i="4"/>
  <c r="M118" i="4"/>
  <c r="B118" i="4"/>
  <c r="M117" i="4"/>
  <c r="B117" i="4"/>
  <c r="E117" i="4" s="1"/>
  <c r="M116" i="4"/>
  <c r="B116" i="4"/>
  <c r="M115" i="4"/>
  <c r="B115" i="4"/>
  <c r="M114" i="4"/>
  <c r="B114" i="4"/>
  <c r="M113" i="4"/>
  <c r="B113" i="4"/>
  <c r="M112" i="4"/>
  <c r="B112" i="4"/>
  <c r="M111" i="4"/>
  <c r="B111" i="4"/>
  <c r="M110" i="4"/>
  <c r="B110" i="4"/>
  <c r="M109" i="4"/>
  <c r="B109" i="4"/>
  <c r="E109" i="4" s="1"/>
  <c r="M108" i="4"/>
  <c r="B108" i="4"/>
  <c r="M107" i="4"/>
  <c r="B107" i="4"/>
  <c r="M106" i="4"/>
  <c r="B106" i="4"/>
  <c r="M105" i="4"/>
  <c r="B105" i="4"/>
  <c r="E105" i="4" s="1"/>
  <c r="M104" i="4"/>
  <c r="B104" i="4"/>
  <c r="M103" i="4"/>
  <c r="B103" i="4"/>
  <c r="M102" i="4"/>
  <c r="B102" i="4"/>
  <c r="M101" i="4"/>
  <c r="B101" i="4"/>
  <c r="M100" i="4"/>
  <c r="B100" i="4"/>
  <c r="M99" i="4"/>
  <c r="B99" i="4"/>
  <c r="M98" i="4"/>
  <c r="B98" i="4"/>
  <c r="M97" i="4"/>
  <c r="B97" i="4"/>
  <c r="M96" i="4"/>
  <c r="B96" i="4"/>
  <c r="M95" i="4"/>
  <c r="B95" i="4"/>
  <c r="M94" i="4"/>
  <c r="B94" i="4"/>
  <c r="M93" i="4"/>
  <c r="B93" i="4"/>
  <c r="E93" i="4" s="1"/>
  <c r="M92" i="4"/>
  <c r="B92" i="4"/>
  <c r="M91" i="4"/>
  <c r="B91" i="4"/>
  <c r="M90" i="4"/>
  <c r="B90" i="4"/>
  <c r="M89" i="4"/>
  <c r="B89" i="4"/>
  <c r="E89" i="4" s="1"/>
  <c r="M88" i="4"/>
  <c r="B88" i="4"/>
  <c r="M87" i="4"/>
  <c r="B87" i="4"/>
  <c r="M86" i="4"/>
  <c r="B86" i="4"/>
  <c r="M85" i="4"/>
  <c r="B85" i="4"/>
  <c r="E85" i="4" s="1"/>
  <c r="M84" i="4"/>
  <c r="B84" i="4"/>
  <c r="M83" i="4"/>
  <c r="B83" i="4"/>
  <c r="M82" i="4"/>
  <c r="B82" i="4"/>
  <c r="M81" i="4"/>
  <c r="B81" i="4"/>
  <c r="M80" i="4"/>
  <c r="B80" i="4"/>
  <c r="M79" i="4"/>
  <c r="B79" i="4"/>
  <c r="M78" i="4"/>
  <c r="B78" i="4"/>
  <c r="M77" i="4"/>
  <c r="B77" i="4"/>
  <c r="E77" i="4" s="1"/>
  <c r="M76" i="4"/>
  <c r="B76" i="4"/>
  <c r="M75" i="4"/>
  <c r="B75" i="4"/>
  <c r="M74" i="4"/>
  <c r="B74" i="4"/>
  <c r="M73" i="4"/>
  <c r="B73" i="4"/>
  <c r="E73" i="4" s="1"/>
  <c r="M72" i="4"/>
  <c r="B72" i="4"/>
  <c r="M71" i="4"/>
  <c r="B71" i="4"/>
  <c r="M70" i="4"/>
  <c r="B70" i="4"/>
  <c r="M69" i="4"/>
  <c r="B69" i="4"/>
  <c r="M68" i="4"/>
  <c r="B68" i="4"/>
  <c r="M67" i="4"/>
  <c r="B67" i="4"/>
  <c r="M66" i="4"/>
  <c r="B66" i="4"/>
  <c r="M65" i="4"/>
  <c r="B65" i="4"/>
  <c r="M64" i="4"/>
  <c r="B64" i="4"/>
  <c r="M63" i="4"/>
  <c r="B63" i="4"/>
  <c r="M62" i="4"/>
  <c r="B62" i="4"/>
  <c r="M61" i="4"/>
  <c r="B61" i="4"/>
  <c r="E61" i="4" s="1"/>
  <c r="M60" i="4"/>
  <c r="B60" i="4"/>
  <c r="M59" i="4"/>
  <c r="B59" i="4"/>
  <c r="M58" i="4"/>
  <c r="B58" i="4"/>
  <c r="M57" i="4"/>
  <c r="B57" i="4"/>
  <c r="E57" i="4" s="1"/>
  <c r="M56" i="4"/>
  <c r="B56" i="4"/>
  <c r="M55" i="4"/>
  <c r="B55" i="4"/>
  <c r="M54" i="4"/>
  <c r="B54" i="4"/>
  <c r="M53" i="4"/>
  <c r="B53" i="4"/>
  <c r="M52" i="4"/>
  <c r="B52" i="4"/>
  <c r="M51" i="4"/>
  <c r="B51" i="4"/>
  <c r="M50" i="4"/>
  <c r="B50" i="4"/>
  <c r="M49" i="4"/>
  <c r="B49" i="4"/>
  <c r="M48" i="4"/>
  <c r="B48" i="4"/>
  <c r="M47" i="4"/>
  <c r="B47" i="4"/>
  <c r="M46" i="4"/>
  <c r="B46" i="4"/>
  <c r="M45" i="4"/>
  <c r="B45" i="4"/>
  <c r="E45" i="4" s="1"/>
  <c r="M44" i="4"/>
  <c r="B44" i="4"/>
  <c r="M43" i="4"/>
  <c r="B43" i="4"/>
  <c r="M42" i="4"/>
  <c r="B42" i="4"/>
  <c r="M41" i="4"/>
  <c r="B41" i="4"/>
  <c r="E41" i="4" s="1"/>
  <c r="M40" i="4"/>
  <c r="B40" i="4"/>
  <c r="M39" i="4"/>
  <c r="B39" i="4"/>
  <c r="M38" i="4"/>
  <c r="B38" i="4"/>
  <c r="M37" i="4"/>
  <c r="B37" i="4"/>
  <c r="M36" i="4"/>
  <c r="B36" i="4"/>
  <c r="M35" i="4"/>
  <c r="B35" i="4"/>
  <c r="M34" i="4"/>
  <c r="B34" i="4"/>
  <c r="M33" i="4"/>
  <c r="B33" i="4"/>
  <c r="M32" i="4"/>
  <c r="B32" i="4"/>
  <c r="M31" i="4"/>
  <c r="B31" i="4"/>
  <c r="M30" i="4"/>
  <c r="B30" i="4"/>
  <c r="M29" i="4"/>
  <c r="B29" i="4"/>
  <c r="E29" i="4" s="1"/>
  <c r="M28" i="4"/>
  <c r="B28" i="4"/>
  <c r="M27" i="4"/>
  <c r="B27" i="4"/>
  <c r="M26" i="4"/>
  <c r="B26" i="4"/>
  <c r="M25" i="4"/>
  <c r="B25" i="4"/>
  <c r="E25" i="4" s="1"/>
  <c r="M24" i="4"/>
  <c r="B24" i="4"/>
  <c r="M23" i="4"/>
  <c r="B23" i="4"/>
  <c r="M22" i="4"/>
  <c r="B22" i="4"/>
  <c r="M21" i="4"/>
  <c r="B21" i="4"/>
  <c r="E21" i="4" s="1"/>
  <c r="M20" i="4"/>
  <c r="B20" i="4"/>
  <c r="M19" i="4"/>
  <c r="B19" i="4"/>
  <c r="M18" i="4"/>
  <c r="B18" i="4"/>
  <c r="M17" i="4"/>
  <c r="B17" i="4"/>
  <c r="E17" i="4" s="1"/>
  <c r="M16" i="4"/>
  <c r="B16" i="4"/>
  <c r="M15" i="4"/>
  <c r="B15" i="4"/>
  <c r="M14" i="4"/>
  <c r="B14" i="4"/>
  <c r="M13" i="4"/>
  <c r="B13" i="4"/>
  <c r="E13" i="4" s="1"/>
  <c r="M12" i="4"/>
  <c r="B12" i="4"/>
  <c r="M11" i="4"/>
  <c r="B11" i="4"/>
  <c r="M10" i="4"/>
  <c r="B10" i="4"/>
  <c r="M9" i="4"/>
  <c r="B9" i="4"/>
  <c r="M8" i="4"/>
  <c r="B8" i="4"/>
  <c r="M7" i="4"/>
  <c r="B7" i="4"/>
  <c r="M6" i="4"/>
  <c r="B6" i="4"/>
  <c r="M5" i="4"/>
  <c r="B5" i="4"/>
  <c r="E5" i="4" s="1"/>
  <c r="M4" i="4"/>
  <c r="B4" i="4"/>
  <c r="U3" i="4"/>
  <c r="M3" i="4"/>
  <c r="B3" i="4"/>
  <c r="E3" i="4" s="1"/>
  <c r="O2" i="4"/>
  <c r="L2" i="4"/>
  <c r="J3" i="4" s="1"/>
  <c r="I2" i="4"/>
  <c r="G3" i="4" s="1"/>
  <c r="F2" i="4"/>
  <c r="D3" i="4" s="1"/>
  <c r="C2" i="4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" i="2"/>
  <c r="K2" i="2"/>
  <c r="I2" i="2"/>
  <c r="G2" i="2"/>
  <c r="E2" i="2"/>
  <c r="D3" i="2" s="1"/>
  <c r="C2" i="2"/>
  <c r="H3" i="2"/>
  <c r="F3" i="2"/>
  <c r="Q3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3" i="2"/>
  <c r="I3" i="2" s="1"/>
  <c r="N4" i="4" l="1"/>
  <c r="K4" i="4"/>
  <c r="E4" i="4"/>
  <c r="H4" i="4"/>
  <c r="N8" i="4"/>
  <c r="K8" i="4"/>
  <c r="H8" i="4"/>
  <c r="E8" i="4"/>
  <c r="K10" i="4"/>
  <c r="N10" i="4"/>
  <c r="H10" i="4"/>
  <c r="E10" i="4"/>
  <c r="N12" i="4"/>
  <c r="K12" i="4"/>
  <c r="H12" i="4"/>
  <c r="E12" i="4"/>
  <c r="K14" i="4"/>
  <c r="N14" i="4"/>
  <c r="H14" i="4"/>
  <c r="E14" i="4"/>
  <c r="N16" i="4"/>
  <c r="K16" i="4"/>
  <c r="H16" i="4"/>
  <c r="E16" i="4"/>
  <c r="N20" i="4"/>
  <c r="K20" i="4"/>
  <c r="E20" i="4"/>
  <c r="H20" i="4"/>
  <c r="K22" i="4"/>
  <c r="N22" i="4"/>
  <c r="H22" i="4"/>
  <c r="E22" i="4"/>
  <c r="K26" i="4"/>
  <c r="N26" i="4"/>
  <c r="H26" i="4"/>
  <c r="E26" i="4"/>
  <c r="N28" i="4"/>
  <c r="K28" i="4"/>
  <c r="H28" i="4"/>
  <c r="E28" i="4"/>
  <c r="K30" i="4"/>
  <c r="N30" i="4"/>
  <c r="H30" i="4"/>
  <c r="E30" i="4"/>
  <c r="N32" i="4"/>
  <c r="K32" i="4"/>
  <c r="H32" i="4"/>
  <c r="E32" i="4"/>
  <c r="K34" i="4"/>
  <c r="N34" i="4"/>
  <c r="H34" i="4"/>
  <c r="E34" i="4"/>
  <c r="N36" i="4"/>
  <c r="K36" i="4"/>
  <c r="E36" i="4"/>
  <c r="H36" i="4"/>
  <c r="K38" i="4"/>
  <c r="N38" i="4"/>
  <c r="H38" i="4"/>
  <c r="E38" i="4"/>
  <c r="N40" i="4"/>
  <c r="K40" i="4"/>
  <c r="H40" i="4"/>
  <c r="E40" i="4"/>
  <c r="K42" i="4"/>
  <c r="N42" i="4"/>
  <c r="H42" i="4"/>
  <c r="E42" i="4"/>
  <c r="N44" i="4"/>
  <c r="K44" i="4"/>
  <c r="H44" i="4"/>
  <c r="E44" i="4"/>
  <c r="K46" i="4"/>
  <c r="N46" i="4"/>
  <c r="H46" i="4"/>
  <c r="E46" i="4"/>
  <c r="N48" i="4"/>
  <c r="K48" i="4"/>
  <c r="H48" i="4"/>
  <c r="E48" i="4"/>
  <c r="K50" i="4"/>
  <c r="N50" i="4"/>
  <c r="H50" i="4"/>
  <c r="E50" i="4"/>
  <c r="N52" i="4"/>
  <c r="K52" i="4"/>
  <c r="E52" i="4"/>
  <c r="H52" i="4"/>
  <c r="K54" i="4"/>
  <c r="N54" i="4"/>
  <c r="H54" i="4"/>
  <c r="E54" i="4"/>
  <c r="N56" i="4"/>
  <c r="K56" i="4"/>
  <c r="H56" i="4"/>
  <c r="E56" i="4"/>
  <c r="K58" i="4"/>
  <c r="N58" i="4"/>
  <c r="H58" i="4"/>
  <c r="E58" i="4"/>
  <c r="N60" i="4"/>
  <c r="K60" i="4"/>
  <c r="H60" i="4"/>
  <c r="E60" i="4"/>
  <c r="K62" i="4"/>
  <c r="N62" i="4"/>
  <c r="H62" i="4"/>
  <c r="E62" i="4"/>
  <c r="N64" i="4"/>
  <c r="K64" i="4"/>
  <c r="H64" i="4"/>
  <c r="E64" i="4"/>
  <c r="K66" i="4"/>
  <c r="N66" i="4"/>
  <c r="H66" i="4"/>
  <c r="E66" i="4"/>
  <c r="N68" i="4"/>
  <c r="K68" i="4"/>
  <c r="E68" i="4"/>
  <c r="H68" i="4"/>
  <c r="K70" i="4"/>
  <c r="N70" i="4"/>
  <c r="H70" i="4"/>
  <c r="E70" i="4"/>
  <c r="N72" i="4"/>
  <c r="K72" i="4"/>
  <c r="H72" i="4"/>
  <c r="E72" i="4"/>
  <c r="K74" i="4"/>
  <c r="N74" i="4"/>
  <c r="H74" i="4"/>
  <c r="E74" i="4"/>
  <c r="N76" i="4"/>
  <c r="K76" i="4"/>
  <c r="H76" i="4"/>
  <c r="E76" i="4"/>
  <c r="K78" i="4"/>
  <c r="N78" i="4"/>
  <c r="H78" i="4"/>
  <c r="E78" i="4"/>
  <c r="N80" i="4"/>
  <c r="K80" i="4"/>
  <c r="H80" i="4"/>
  <c r="E80" i="4"/>
  <c r="K82" i="4"/>
  <c r="N82" i="4"/>
  <c r="H82" i="4"/>
  <c r="E82" i="4"/>
  <c r="N84" i="4"/>
  <c r="K84" i="4"/>
  <c r="E84" i="4"/>
  <c r="H84" i="4"/>
  <c r="K86" i="4"/>
  <c r="N86" i="4"/>
  <c r="H86" i="4"/>
  <c r="E86" i="4"/>
  <c r="N88" i="4"/>
  <c r="K88" i="4"/>
  <c r="H88" i="4"/>
  <c r="E88" i="4"/>
  <c r="K90" i="4"/>
  <c r="N90" i="4"/>
  <c r="H90" i="4"/>
  <c r="E90" i="4"/>
  <c r="N92" i="4"/>
  <c r="K92" i="4"/>
  <c r="H92" i="4"/>
  <c r="E92" i="4"/>
  <c r="N94" i="4"/>
  <c r="K94" i="4"/>
  <c r="H94" i="4"/>
  <c r="E94" i="4"/>
  <c r="N96" i="4"/>
  <c r="K96" i="4"/>
  <c r="H96" i="4"/>
  <c r="E96" i="4"/>
  <c r="N98" i="4"/>
  <c r="K98" i="4"/>
  <c r="H98" i="4"/>
  <c r="E98" i="4"/>
  <c r="N100" i="4"/>
  <c r="K100" i="4"/>
  <c r="E100" i="4"/>
  <c r="H100" i="4"/>
  <c r="N102" i="4"/>
  <c r="K102" i="4"/>
  <c r="H102" i="4"/>
  <c r="E102" i="4"/>
  <c r="N104" i="4"/>
  <c r="K104" i="4"/>
  <c r="H104" i="4"/>
  <c r="E104" i="4"/>
  <c r="N106" i="4"/>
  <c r="K106" i="4"/>
  <c r="H106" i="4"/>
  <c r="E106" i="4"/>
  <c r="N108" i="4"/>
  <c r="K108" i="4"/>
  <c r="H108" i="4"/>
  <c r="E108" i="4"/>
  <c r="N110" i="4"/>
  <c r="K110" i="4"/>
  <c r="H110" i="4"/>
  <c r="E110" i="4"/>
  <c r="N112" i="4"/>
  <c r="K112" i="4"/>
  <c r="H112" i="4"/>
  <c r="E112" i="4"/>
  <c r="H114" i="4"/>
  <c r="N114" i="4"/>
  <c r="K114" i="4"/>
  <c r="E114" i="4"/>
  <c r="N116" i="4"/>
  <c r="K116" i="4"/>
  <c r="E116" i="4"/>
  <c r="H116" i="4"/>
  <c r="N118" i="4"/>
  <c r="H118" i="4"/>
  <c r="E118" i="4"/>
  <c r="K118" i="4"/>
  <c r="N120" i="4"/>
  <c r="K120" i="4"/>
  <c r="H120" i="4"/>
  <c r="E120" i="4"/>
  <c r="N122" i="4"/>
  <c r="K122" i="4"/>
  <c r="H122" i="4"/>
  <c r="E122" i="4"/>
  <c r="N124" i="4"/>
  <c r="K124" i="4"/>
  <c r="H124" i="4"/>
  <c r="E124" i="4"/>
  <c r="N126" i="4"/>
  <c r="K126" i="4"/>
  <c r="H126" i="4"/>
  <c r="E126" i="4"/>
  <c r="N128" i="4"/>
  <c r="K128" i="4"/>
  <c r="H128" i="4"/>
  <c r="E128" i="4"/>
  <c r="N130" i="4"/>
  <c r="H130" i="4"/>
  <c r="K130" i="4"/>
  <c r="E130" i="4"/>
  <c r="N132" i="4"/>
  <c r="K132" i="4"/>
  <c r="E132" i="4"/>
  <c r="H132" i="4"/>
  <c r="N134" i="4"/>
  <c r="H134" i="4"/>
  <c r="K134" i="4"/>
  <c r="E134" i="4"/>
  <c r="N136" i="4"/>
  <c r="K136" i="4"/>
  <c r="H136" i="4"/>
  <c r="E136" i="4"/>
  <c r="N138" i="4"/>
  <c r="K138" i="4"/>
  <c r="H138" i="4"/>
  <c r="E138" i="4"/>
  <c r="N140" i="4"/>
  <c r="K140" i="4"/>
  <c r="H140" i="4"/>
  <c r="E140" i="4"/>
  <c r="N142" i="4"/>
  <c r="K142" i="4"/>
  <c r="H142" i="4"/>
  <c r="E142" i="4"/>
  <c r="N144" i="4"/>
  <c r="K144" i="4"/>
  <c r="H144" i="4"/>
  <c r="E144" i="4"/>
  <c r="H146" i="4"/>
  <c r="K146" i="4"/>
  <c r="N146" i="4"/>
  <c r="E146" i="4"/>
  <c r="K18" i="4"/>
  <c r="N18" i="4"/>
  <c r="H18" i="4"/>
  <c r="E18" i="4"/>
  <c r="N9" i="4"/>
  <c r="H9" i="4"/>
  <c r="K9" i="4"/>
  <c r="N15" i="4"/>
  <c r="K15" i="4"/>
  <c r="H15" i="4"/>
  <c r="E15" i="4"/>
  <c r="K19" i="4"/>
  <c r="N19" i="4"/>
  <c r="H19" i="4"/>
  <c r="E19" i="4"/>
  <c r="N25" i="4"/>
  <c r="H25" i="4"/>
  <c r="K25" i="4"/>
  <c r="N29" i="4"/>
  <c r="K29" i="4"/>
  <c r="H29" i="4"/>
  <c r="N33" i="4"/>
  <c r="H33" i="4"/>
  <c r="K33" i="4"/>
  <c r="N37" i="4"/>
  <c r="K37" i="4"/>
  <c r="H37" i="4"/>
  <c r="N43" i="4"/>
  <c r="K43" i="4"/>
  <c r="H43" i="4"/>
  <c r="E43" i="4"/>
  <c r="N49" i="4"/>
  <c r="K49" i="4"/>
  <c r="H49" i="4"/>
  <c r="N53" i="4"/>
  <c r="K53" i="4"/>
  <c r="H53" i="4"/>
  <c r="N57" i="4"/>
  <c r="H57" i="4"/>
  <c r="K57" i="4"/>
  <c r="N61" i="4"/>
  <c r="K61" i="4"/>
  <c r="H61" i="4"/>
  <c r="N65" i="4"/>
  <c r="H65" i="4"/>
  <c r="K65" i="4"/>
  <c r="N69" i="4"/>
  <c r="K69" i="4"/>
  <c r="H69" i="4"/>
  <c r="N73" i="4"/>
  <c r="H73" i="4"/>
  <c r="K73" i="4"/>
  <c r="N77" i="4"/>
  <c r="K77" i="4"/>
  <c r="H77" i="4"/>
  <c r="N83" i="4"/>
  <c r="K83" i="4"/>
  <c r="H83" i="4"/>
  <c r="E83" i="4"/>
  <c r="N87" i="4"/>
  <c r="K87" i="4"/>
  <c r="H87" i="4"/>
  <c r="E87" i="4"/>
  <c r="N93" i="4"/>
  <c r="K93" i="4"/>
  <c r="H93" i="4"/>
  <c r="N97" i="4"/>
  <c r="K97" i="4"/>
  <c r="H97" i="4"/>
  <c r="N101" i="4"/>
  <c r="H101" i="4"/>
  <c r="K101" i="4"/>
  <c r="N105" i="4"/>
  <c r="K105" i="4"/>
  <c r="H105" i="4"/>
  <c r="N109" i="4"/>
  <c r="K109" i="4"/>
  <c r="H109" i="4"/>
  <c r="N115" i="4"/>
  <c r="K115" i="4"/>
  <c r="H115" i="4"/>
  <c r="E115" i="4"/>
  <c r="N121" i="4"/>
  <c r="K121" i="4"/>
  <c r="H121" i="4"/>
  <c r="N125" i="4"/>
  <c r="K125" i="4"/>
  <c r="H125" i="4"/>
  <c r="N129" i="4"/>
  <c r="K129" i="4"/>
  <c r="H129" i="4"/>
  <c r="N135" i="4"/>
  <c r="K135" i="4"/>
  <c r="H135" i="4"/>
  <c r="E135" i="4"/>
  <c r="N139" i="4"/>
  <c r="K139" i="4"/>
  <c r="H139" i="4"/>
  <c r="E139" i="4"/>
  <c r="N145" i="4"/>
  <c r="K145" i="4"/>
  <c r="H145" i="4"/>
  <c r="N149" i="4"/>
  <c r="K149" i="4"/>
  <c r="H149" i="4"/>
  <c r="N153" i="4"/>
  <c r="K153" i="4"/>
  <c r="H153" i="4"/>
  <c r="N159" i="4"/>
  <c r="K159" i="4"/>
  <c r="H159" i="4"/>
  <c r="E159" i="4"/>
  <c r="N163" i="4"/>
  <c r="K163" i="4"/>
  <c r="H163" i="4"/>
  <c r="E163" i="4"/>
  <c r="N167" i="4"/>
  <c r="K167" i="4"/>
  <c r="H167" i="4"/>
  <c r="E167" i="4"/>
  <c r="N171" i="4"/>
  <c r="K171" i="4"/>
  <c r="H171" i="4"/>
  <c r="E171" i="4"/>
  <c r="N175" i="4"/>
  <c r="K175" i="4"/>
  <c r="H175" i="4"/>
  <c r="E175" i="4"/>
  <c r="N181" i="4"/>
  <c r="K181" i="4"/>
  <c r="H181" i="4"/>
  <c r="N185" i="4"/>
  <c r="K185" i="4"/>
  <c r="H185" i="4"/>
  <c r="N189" i="4"/>
  <c r="K189" i="4"/>
  <c r="H189" i="4"/>
  <c r="N193" i="4"/>
  <c r="K193" i="4"/>
  <c r="H193" i="4"/>
  <c r="N197" i="4"/>
  <c r="K197" i="4"/>
  <c r="H197" i="4"/>
  <c r="N201" i="4"/>
  <c r="K201" i="4"/>
  <c r="H201" i="4"/>
  <c r="N205" i="4"/>
  <c r="K205" i="4"/>
  <c r="H205" i="4"/>
  <c r="N209" i="4"/>
  <c r="K209" i="4"/>
  <c r="H209" i="4"/>
  <c r="N213" i="4"/>
  <c r="K213" i="4"/>
  <c r="H213" i="4"/>
  <c r="N217" i="4"/>
  <c r="K217" i="4"/>
  <c r="H217" i="4"/>
  <c r="N221" i="4"/>
  <c r="K221" i="4"/>
  <c r="H221" i="4"/>
  <c r="K225" i="4"/>
  <c r="H225" i="4"/>
  <c r="N225" i="4"/>
  <c r="N229" i="4"/>
  <c r="K229" i="4"/>
  <c r="H229" i="4"/>
  <c r="N233" i="4"/>
  <c r="K233" i="4"/>
  <c r="H233" i="4"/>
  <c r="N237" i="4"/>
  <c r="K237" i="4"/>
  <c r="H237" i="4"/>
  <c r="N241" i="4"/>
  <c r="K241" i="4"/>
  <c r="H241" i="4"/>
  <c r="N245" i="4"/>
  <c r="K245" i="4"/>
  <c r="H245" i="4"/>
  <c r="N249" i="4"/>
  <c r="K249" i="4"/>
  <c r="H249" i="4"/>
  <c r="N253" i="4"/>
  <c r="K253" i="4"/>
  <c r="H253" i="4"/>
  <c r="N257" i="4"/>
  <c r="K257" i="4"/>
  <c r="H257" i="4"/>
  <c r="N261" i="4"/>
  <c r="K261" i="4"/>
  <c r="H261" i="4"/>
  <c r="K267" i="4"/>
  <c r="N267" i="4"/>
  <c r="H267" i="4"/>
  <c r="E267" i="4"/>
  <c r="N271" i="4"/>
  <c r="K271" i="4"/>
  <c r="H271" i="4"/>
  <c r="E271" i="4"/>
  <c r="N275" i="4"/>
  <c r="K275" i="4"/>
  <c r="H275" i="4"/>
  <c r="E275" i="4"/>
  <c r="N279" i="4"/>
  <c r="K279" i="4"/>
  <c r="H279" i="4"/>
  <c r="E279" i="4"/>
  <c r="K283" i="4"/>
  <c r="N283" i="4"/>
  <c r="H283" i="4"/>
  <c r="E283" i="4"/>
  <c r="N287" i="4"/>
  <c r="K287" i="4"/>
  <c r="H287" i="4"/>
  <c r="E287" i="4"/>
  <c r="N291" i="4"/>
  <c r="K291" i="4"/>
  <c r="H291" i="4"/>
  <c r="E291" i="4"/>
  <c r="N295" i="4"/>
  <c r="K295" i="4"/>
  <c r="H295" i="4"/>
  <c r="E295" i="4"/>
  <c r="N297" i="4"/>
  <c r="K297" i="4"/>
  <c r="K299" i="4"/>
  <c r="N299" i="4"/>
  <c r="H299" i="4"/>
  <c r="E299" i="4"/>
  <c r="N301" i="4"/>
  <c r="K301" i="4"/>
  <c r="N303" i="4"/>
  <c r="K303" i="4"/>
  <c r="H303" i="4"/>
  <c r="E303" i="4"/>
  <c r="N305" i="4"/>
  <c r="K305" i="4"/>
  <c r="N307" i="4"/>
  <c r="K307" i="4"/>
  <c r="H307" i="4"/>
  <c r="E307" i="4"/>
  <c r="N309" i="4"/>
  <c r="K309" i="4"/>
  <c r="N311" i="4"/>
  <c r="K311" i="4"/>
  <c r="H311" i="4"/>
  <c r="E311" i="4"/>
  <c r="N313" i="4"/>
  <c r="K313" i="4"/>
  <c r="N315" i="4"/>
  <c r="K315" i="4"/>
  <c r="H315" i="4"/>
  <c r="E315" i="4"/>
  <c r="N317" i="4"/>
  <c r="K317" i="4"/>
  <c r="N319" i="4"/>
  <c r="K319" i="4"/>
  <c r="H319" i="4"/>
  <c r="E319" i="4"/>
  <c r="N321" i="4"/>
  <c r="K321" i="4"/>
  <c r="N323" i="4"/>
  <c r="K323" i="4"/>
  <c r="H323" i="4"/>
  <c r="E323" i="4"/>
  <c r="N327" i="4"/>
  <c r="K327" i="4"/>
  <c r="H327" i="4"/>
  <c r="E327" i="4"/>
  <c r="N329" i="4"/>
  <c r="K329" i="4"/>
  <c r="H331" i="4"/>
  <c r="E331" i="4"/>
  <c r="N331" i="4"/>
  <c r="K331" i="4"/>
  <c r="N333" i="4"/>
  <c r="K333" i="4"/>
  <c r="N335" i="4"/>
  <c r="H335" i="4"/>
  <c r="E335" i="4"/>
  <c r="K335" i="4"/>
  <c r="N337" i="4"/>
  <c r="K337" i="4"/>
  <c r="N339" i="4"/>
  <c r="K339" i="4"/>
  <c r="H339" i="4"/>
  <c r="E339" i="4"/>
  <c r="N341" i="4"/>
  <c r="K341" i="4"/>
  <c r="N343" i="4"/>
  <c r="K343" i="4"/>
  <c r="H343" i="4"/>
  <c r="E343" i="4"/>
  <c r="N345" i="4"/>
  <c r="K345" i="4"/>
  <c r="N347" i="4"/>
  <c r="H347" i="4"/>
  <c r="E347" i="4"/>
  <c r="K347" i="4"/>
  <c r="N349" i="4"/>
  <c r="K349" i="4"/>
  <c r="N351" i="4"/>
  <c r="H351" i="4"/>
  <c r="E351" i="4"/>
  <c r="K351" i="4"/>
  <c r="N353" i="4"/>
  <c r="K353" i="4"/>
  <c r="N355" i="4"/>
  <c r="K355" i="4"/>
  <c r="H355" i="4"/>
  <c r="E355" i="4"/>
  <c r="N357" i="4"/>
  <c r="K357" i="4"/>
  <c r="N359" i="4"/>
  <c r="K359" i="4"/>
  <c r="H359" i="4"/>
  <c r="E359" i="4"/>
  <c r="N361" i="4"/>
  <c r="K361" i="4"/>
  <c r="N363" i="4"/>
  <c r="H363" i="4"/>
  <c r="E363" i="4"/>
  <c r="K363" i="4"/>
  <c r="E357" i="4"/>
  <c r="E341" i="4"/>
  <c r="E309" i="4"/>
  <c r="E261" i="4"/>
  <c r="E245" i="4"/>
  <c r="E229" i="4"/>
  <c r="E213" i="4"/>
  <c r="E197" i="4"/>
  <c r="E181" i="4"/>
  <c r="E149" i="4"/>
  <c r="E101" i="4"/>
  <c r="E69" i="4"/>
  <c r="E53" i="4"/>
  <c r="E37" i="4"/>
  <c r="H349" i="4"/>
  <c r="H333" i="4"/>
  <c r="H317" i="4"/>
  <c r="H301" i="4"/>
  <c r="K6" i="4"/>
  <c r="N6" i="4"/>
  <c r="H6" i="4"/>
  <c r="E6" i="4"/>
  <c r="N24" i="4"/>
  <c r="K24" i="4"/>
  <c r="H24" i="4"/>
  <c r="E24" i="4"/>
  <c r="N5" i="4"/>
  <c r="H5" i="4"/>
  <c r="K5" i="4"/>
  <c r="N7" i="4"/>
  <c r="K7" i="4"/>
  <c r="H7" i="4"/>
  <c r="E7" i="4"/>
  <c r="K11" i="4"/>
  <c r="N11" i="4"/>
  <c r="H11" i="4"/>
  <c r="E11" i="4"/>
  <c r="N13" i="4"/>
  <c r="K13" i="4"/>
  <c r="H13" i="4"/>
  <c r="N17" i="4"/>
  <c r="K17" i="4"/>
  <c r="H17" i="4"/>
  <c r="K21" i="4"/>
  <c r="N21" i="4"/>
  <c r="H21" i="4"/>
  <c r="K23" i="4"/>
  <c r="N23" i="4"/>
  <c r="H23" i="4"/>
  <c r="E23" i="4"/>
  <c r="N27" i="4"/>
  <c r="K27" i="4"/>
  <c r="H27" i="4"/>
  <c r="E27" i="4"/>
  <c r="N31" i="4"/>
  <c r="K31" i="4"/>
  <c r="H31" i="4"/>
  <c r="E31" i="4"/>
  <c r="N35" i="4"/>
  <c r="K35" i="4"/>
  <c r="H35" i="4"/>
  <c r="E35" i="4"/>
  <c r="N39" i="4"/>
  <c r="K39" i="4"/>
  <c r="H39" i="4"/>
  <c r="E39" i="4"/>
  <c r="N41" i="4"/>
  <c r="H41" i="4"/>
  <c r="K41" i="4"/>
  <c r="N45" i="4"/>
  <c r="K45" i="4"/>
  <c r="H45" i="4"/>
  <c r="N47" i="4"/>
  <c r="K47" i="4"/>
  <c r="H47" i="4"/>
  <c r="E47" i="4"/>
  <c r="N51" i="4"/>
  <c r="K51" i="4"/>
  <c r="H51" i="4"/>
  <c r="E51" i="4"/>
  <c r="N55" i="4"/>
  <c r="K55" i="4"/>
  <c r="H55" i="4"/>
  <c r="E55" i="4"/>
  <c r="N59" i="4"/>
  <c r="K59" i="4"/>
  <c r="H59" i="4"/>
  <c r="E59" i="4"/>
  <c r="N63" i="4"/>
  <c r="K63" i="4"/>
  <c r="H63" i="4"/>
  <c r="E63" i="4"/>
  <c r="N67" i="4"/>
  <c r="K67" i="4"/>
  <c r="H67" i="4"/>
  <c r="E67" i="4"/>
  <c r="N71" i="4"/>
  <c r="K71" i="4"/>
  <c r="H71" i="4"/>
  <c r="E71" i="4"/>
  <c r="N75" i="4"/>
  <c r="K75" i="4"/>
  <c r="H75" i="4"/>
  <c r="E75" i="4"/>
  <c r="N79" i="4"/>
  <c r="K79" i="4"/>
  <c r="H79" i="4"/>
  <c r="E79" i="4"/>
  <c r="N81" i="4"/>
  <c r="K81" i="4"/>
  <c r="H81" i="4"/>
  <c r="N85" i="4"/>
  <c r="K85" i="4"/>
  <c r="H85" i="4"/>
  <c r="N89" i="4"/>
  <c r="H89" i="4"/>
  <c r="K89" i="4"/>
  <c r="N91" i="4"/>
  <c r="K91" i="4"/>
  <c r="H91" i="4"/>
  <c r="E91" i="4"/>
  <c r="N95" i="4"/>
  <c r="K95" i="4"/>
  <c r="H95" i="4"/>
  <c r="E95" i="4"/>
  <c r="N99" i="4"/>
  <c r="K99" i="4"/>
  <c r="H99" i="4"/>
  <c r="E99" i="4"/>
  <c r="N103" i="4"/>
  <c r="K103" i="4"/>
  <c r="H103" i="4"/>
  <c r="E103" i="4"/>
  <c r="N107" i="4"/>
  <c r="K107" i="4"/>
  <c r="H107" i="4"/>
  <c r="E107" i="4"/>
  <c r="N111" i="4"/>
  <c r="K111" i="4"/>
  <c r="H111" i="4"/>
  <c r="E111" i="4"/>
  <c r="N113" i="4"/>
  <c r="K113" i="4"/>
  <c r="H113" i="4"/>
  <c r="N117" i="4"/>
  <c r="K117" i="4"/>
  <c r="H117" i="4"/>
  <c r="N119" i="4"/>
  <c r="K119" i="4"/>
  <c r="H119" i="4"/>
  <c r="E119" i="4"/>
  <c r="N123" i="4"/>
  <c r="K123" i="4"/>
  <c r="H123" i="4"/>
  <c r="E123" i="4"/>
  <c r="N127" i="4"/>
  <c r="K127" i="4"/>
  <c r="H127" i="4"/>
  <c r="E127" i="4"/>
  <c r="N131" i="4"/>
  <c r="K131" i="4"/>
  <c r="H131" i="4"/>
  <c r="E131" i="4"/>
  <c r="N133" i="4"/>
  <c r="K133" i="4"/>
  <c r="H133" i="4"/>
  <c r="N137" i="4"/>
  <c r="K137" i="4"/>
  <c r="H137" i="4"/>
  <c r="N141" i="4"/>
  <c r="K141" i="4"/>
  <c r="H141" i="4"/>
  <c r="N143" i="4"/>
  <c r="K143" i="4"/>
  <c r="H143" i="4"/>
  <c r="E143" i="4"/>
  <c r="N147" i="4"/>
  <c r="K147" i="4"/>
  <c r="H147" i="4"/>
  <c r="E147" i="4"/>
  <c r="N151" i="4"/>
  <c r="K151" i="4"/>
  <c r="H151" i="4"/>
  <c r="E151" i="4"/>
  <c r="N155" i="4"/>
  <c r="K155" i="4"/>
  <c r="H155" i="4"/>
  <c r="E155" i="4"/>
  <c r="N157" i="4"/>
  <c r="K157" i="4"/>
  <c r="H157" i="4"/>
  <c r="N161" i="4"/>
  <c r="K161" i="4"/>
  <c r="H161" i="4"/>
  <c r="N165" i="4"/>
  <c r="K165" i="4"/>
  <c r="H165" i="4"/>
  <c r="N169" i="4"/>
  <c r="K169" i="4"/>
  <c r="H169" i="4"/>
  <c r="N173" i="4"/>
  <c r="K173" i="4"/>
  <c r="H173" i="4"/>
  <c r="N177" i="4"/>
  <c r="K177" i="4"/>
  <c r="H177" i="4"/>
  <c r="N179" i="4"/>
  <c r="K179" i="4"/>
  <c r="H179" i="4"/>
  <c r="E179" i="4"/>
  <c r="N183" i="4"/>
  <c r="K183" i="4"/>
  <c r="H183" i="4"/>
  <c r="E183" i="4"/>
  <c r="N187" i="4"/>
  <c r="K187" i="4"/>
  <c r="H187" i="4"/>
  <c r="E187" i="4"/>
  <c r="N191" i="4"/>
  <c r="K191" i="4"/>
  <c r="H191" i="4"/>
  <c r="E191" i="4"/>
  <c r="N195" i="4"/>
  <c r="K195" i="4"/>
  <c r="H195" i="4"/>
  <c r="E195" i="4"/>
  <c r="N199" i="4"/>
  <c r="K199" i="4"/>
  <c r="H199" i="4"/>
  <c r="E199" i="4"/>
  <c r="K203" i="4"/>
  <c r="N203" i="4"/>
  <c r="H203" i="4"/>
  <c r="E203" i="4"/>
  <c r="N207" i="4"/>
  <c r="K207" i="4"/>
  <c r="H207" i="4"/>
  <c r="E207" i="4"/>
  <c r="N211" i="4"/>
  <c r="K211" i="4"/>
  <c r="H211" i="4"/>
  <c r="E211" i="4"/>
  <c r="N215" i="4"/>
  <c r="K215" i="4"/>
  <c r="H215" i="4"/>
  <c r="E215" i="4"/>
  <c r="K219" i="4"/>
  <c r="N219" i="4"/>
  <c r="H219" i="4"/>
  <c r="E219" i="4"/>
  <c r="N223" i="4"/>
  <c r="K223" i="4"/>
  <c r="H223" i="4"/>
  <c r="E223" i="4"/>
  <c r="N227" i="4"/>
  <c r="K227" i="4"/>
  <c r="H227" i="4"/>
  <c r="E227" i="4"/>
  <c r="N231" i="4"/>
  <c r="K231" i="4"/>
  <c r="H231" i="4"/>
  <c r="E231" i="4"/>
  <c r="K235" i="4"/>
  <c r="N235" i="4"/>
  <c r="H235" i="4"/>
  <c r="E235" i="4"/>
  <c r="N239" i="4"/>
  <c r="K239" i="4"/>
  <c r="H239" i="4"/>
  <c r="E239" i="4"/>
  <c r="N243" i="4"/>
  <c r="K243" i="4"/>
  <c r="H243" i="4"/>
  <c r="E243" i="4"/>
  <c r="N247" i="4"/>
  <c r="K247" i="4"/>
  <c r="H247" i="4"/>
  <c r="E247" i="4"/>
  <c r="N251" i="4"/>
  <c r="K251" i="4"/>
  <c r="H251" i="4"/>
  <c r="E251" i="4"/>
  <c r="N255" i="4"/>
  <c r="K255" i="4"/>
  <c r="H255" i="4"/>
  <c r="E255" i="4"/>
  <c r="N259" i="4"/>
  <c r="K259" i="4"/>
  <c r="H259" i="4"/>
  <c r="E259" i="4"/>
  <c r="N263" i="4"/>
  <c r="K263" i="4"/>
  <c r="H263" i="4"/>
  <c r="E263" i="4"/>
  <c r="N265" i="4"/>
  <c r="K265" i="4"/>
  <c r="H265" i="4"/>
  <c r="N269" i="4"/>
  <c r="K269" i="4"/>
  <c r="H269" i="4"/>
  <c r="N273" i="4"/>
  <c r="K273" i="4"/>
  <c r="H273" i="4"/>
  <c r="N277" i="4"/>
  <c r="K277" i="4"/>
  <c r="H277" i="4"/>
  <c r="N281" i="4"/>
  <c r="K281" i="4"/>
  <c r="H281" i="4"/>
  <c r="N285" i="4"/>
  <c r="K285" i="4"/>
  <c r="H285" i="4"/>
  <c r="K289" i="4"/>
  <c r="N289" i="4"/>
  <c r="N293" i="4"/>
  <c r="K293" i="4"/>
  <c r="N325" i="4"/>
  <c r="K325" i="4"/>
  <c r="E9" i="4"/>
  <c r="E353" i="4"/>
  <c r="E337" i="4"/>
  <c r="E321" i="4"/>
  <c r="E305" i="4"/>
  <c r="E289" i="4"/>
  <c r="E273" i="4"/>
  <c r="E257" i="4"/>
  <c r="E241" i="4"/>
  <c r="E225" i="4"/>
  <c r="E209" i="4"/>
  <c r="E193" i="4"/>
  <c r="E177" i="4"/>
  <c r="E161" i="4"/>
  <c r="E145" i="4"/>
  <c r="E129" i="4"/>
  <c r="E113" i="4"/>
  <c r="E97" i="4"/>
  <c r="E81" i="4"/>
  <c r="E65" i="4"/>
  <c r="E49" i="4"/>
  <c r="E33" i="4"/>
  <c r="H361" i="4"/>
  <c r="H345" i="4"/>
  <c r="H329" i="4"/>
  <c r="H313" i="4"/>
  <c r="H297" i="4"/>
  <c r="H164" i="4"/>
  <c r="H148" i="4"/>
  <c r="K180" i="4"/>
  <c r="E360" i="4"/>
  <c r="E356" i="4"/>
  <c r="E352" i="4"/>
  <c r="E348" i="4"/>
  <c r="E344" i="4"/>
  <c r="E340" i="4"/>
  <c r="E336" i="4"/>
  <c r="E332" i="4"/>
  <c r="E328" i="4"/>
  <c r="E324" i="4"/>
  <c r="E320" i="4"/>
  <c r="E316" i="4"/>
  <c r="E312" i="4"/>
  <c r="E308" i="4"/>
  <c r="E304" i="4"/>
  <c r="E300" i="4"/>
  <c r="E296" i="4"/>
  <c r="E292" i="4"/>
  <c r="E288" i="4"/>
  <c r="E284" i="4"/>
  <c r="E280" i="4"/>
  <c r="E276" i="4"/>
  <c r="E272" i="4"/>
  <c r="E268" i="4"/>
  <c r="E264" i="4"/>
  <c r="E260" i="4"/>
  <c r="E252" i="4"/>
  <c r="E244" i="4"/>
  <c r="E236" i="4"/>
  <c r="E228" i="4"/>
  <c r="E220" i="4"/>
  <c r="E212" i="4"/>
  <c r="E204" i="4"/>
  <c r="E196" i="4"/>
  <c r="E188" i="4"/>
  <c r="E180" i="4"/>
  <c r="E176" i="4"/>
  <c r="E172" i="4"/>
  <c r="E160" i="4"/>
  <c r="E156" i="4"/>
  <c r="H3" i="4"/>
  <c r="H324" i="4"/>
  <c r="H316" i="4"/>
  <c r="H308" i="4"/>
  <c r="H300" i="4"/>
  <c r="H292" i="4"/>
  <c r="H284" i="4"/>
  <c r="H276" i="4"/>
  <c r="H268" i="4"/>
  <c r="H260" i="4"/>
  <c r="H252" i="4"/>
  <c r="H244" i="4"/>
  <c r="H236" i="4"/>
  <c r="H228" i="4"/>
  <c r="H220" i="4"/>
  <c r="H212" i="4"/>
  <c r="H204" i="4"/>
  <c r="H196" i="4"/>
  <c r="H188" i="4"/>
  <c r="K300" i="4"/>
  <c r="K268" i="4"/>
  <c r="K236" i="4"/>
  <c r="K204" i="4"/>
  <c r="N150" i="4"/>
  <c r="H150" i="4"/>
  <c r="N154" i="4"/>
  <c r="K154" i="4"/>
  <c r="H154" i="4"/>
  <c r="N160" i="4"/>
  <c r="K160" i="4"/>
  <c r="N164" i="4"/>
  <c r="K164" i="4"/>
  <c r="N170" i="4"/>
  <c r="K170" i="4"/>
  <c r="H170" i="4"/>
  <c r="N174" i="4"/>
  <c r="K174" i="4"/>
  <c r="H174" i="4"/>
  <c r="N178" i="4"/>
  <c r="H178" i="4"/>
  <c r="K178" i="4"/>
  <c r="N182" i="4"/>
  <c r="K182" i="4"/>
  <c r="H182" i="4"/>
  <c r="N186" i="4"/>
  <c r="K186" i="4"/>
  <c r="N192" i="4"/>
  <c r="K192" i="4"/>
  <c r="N202" i="4"/>
  <c r="K202" i="4"/>
  <c r="N206" i="4"/>
  <c r="K206" i="4"/>
  <c r="N218" i="4"/>
  <c r="K218" i="4"/>
  <c r="N222" i="4"/>
  <c r="K222" i="4"/>
  <c r="N232" i="4"/>
  <c r="K232" i="4"/>
  <c r="N234" i="4"/>
  <c r="K234" i="4"/>
  <c r="N238" i="4"/>
  <c r="K238" i="4"/>
  <c r="N240" i="4"/>
  <c r="K240" i="4"/>
  <c r="N248" i="4"/>
  <c r="K248" i="4"/>
  <c r="N250" i="4"/>
  <c r="K250" i="4"/>
  <c r="N254" i="4"/>
  <c r="K254" i="4"/>
  <c r="N256" i="4"/>
  <c r="K256" i="4"/>
  <c r="N258" i="4"/>
  <c r="K258" i="4"/>
  <c r="N262" i="4"/>
  <c r="K262" i="4"/>
  <c r="N264" i="4"/>
  <c r="K264" i="4"/>
  <c r="N270" i="4"/>
  <c r="K270" i="4"/>
  <c r="N272" i="4"/>
  <c r="K272" i="4"/>
  <c r="N274" i="4"/>
  <c r="K274" i="4"/>
  <c r="N278" i="4"/>
  <c r="K278" i="4"/>
  <c r="N280" i="4"/>
  <c r="K280" i="4"/>
  <c r="N282" i="4"/>
  <c r="K282" i="4"/>
  <c r="N286" i="4"/>
  <c r="K286" i="4"/>
  <c r="N288" i="4"/>
  <c r="K288" i="4"/>
  <c r="N290" i="4"/>
  <c r="K290" i="4"/>
  <c r="N294" i="4"/>
  <c r="K294" i="4"/>
  <c r="N296" i="4"/>
  <c r="K296" i="4"/>
  <c r="N298" i="4"/>
  <c r="K298" i="4"/>
  <c r="N302" i="4"/>
  <c r="K302" i="4"/>
  <c r="N304" i="4"/>
  <c r="K304" i="4"/>
  <c r="N306" i="4"/>
  <c r="K306" i="4"/>
  <c r="K310" i="4"/>
  <c r="N310" i="4"/>
  <c r="N312" i="4"/>
  <c r="K312" i="4"/>
  <c r="N314" i="4"/>
  <c r="K314" i="4"/>
  <c r="N318" i="4"/>
  <c r="K318" i="4"/>
  <c r="N320" i="4"/>
  <c r="K320" i="4"/>
  <c r="N322" i="4"/>
  <c r="K322" i="4"/>
  <c r="N326" i="4"/>
  <c r="K326" i="4"/>
  <c r="N328" i="4"/>
  <c r="K328" i="4"/>
  <c r="N330" i="4"/>
  <c r="K330" i="4"/>
  <c r="N332" i="4"/>
  <c r="K332" i="4"/>
  <c r="N334" i="4"/>
  <c r="K334" i="4"/>
  <c r="N336" i="4"/>
  <c r="K336" i="4"/>
  <c r="N338" i="4"/>
  <c r="K338" i="4"/>
  <c r="N340" i="4"/>
  <c r="K340" i="4"/>
  <c r="N342" i="4"/>
  <c r="K342" i="4"/>
  <c r="N344" i="4"/>
  <c r="K344" i="4"/>
  <c r="N346" i="4"/>
  <c r="K346" i="4"/>
  <c r="N348" i="4"/>
  <c r="K348" i="4"/>
  <c r="N350" i="4"/>
  <c r="K350" i="4"/>
  <c r="N352" i="4"/>
  <c r="K352" i="4"/>
  <c r="N354" i="4"/>
  <c r="K354" i="4"/>
  <c r="N356" i="4"/>
  <c r="K356" i="4"/>
  <c r="N358" i="4"/>
  <c r="K358" i="4"/>
  <c r="N360" i="4"/>
  <c r="K360" i="4"/>
  <c r="N362" i="4"/>
  <c r="K362" i="4"/>
  <c r="H258" i="4"/>
  <c r="H250" i="4"/>
  <c r="H234" i="4"/>
  <c r="H218" i="4"/>
  <c r="H202" i="4"/>
  <c r="H186" i="4"/>
  <c r="K324" i="4"/>
  <c r="K292" i="4"/>
  <c r="K260" i="4"/>
  <c r="K228" i="4"/>
  <c r="K196" i="4"/>
  <c r="K150" i="4"/>
  <c r="N246" i="4"/>
  <c r="N148" i="4"/>
  <c r="K148" i="4"/>
  <c r="N152" i="4"/>
  <c r="K152" i="4"/>
  <c r="N156" i="4"/>
  <c r="K156" i="4"/>
  <c r="N158" i="4"/>
  <c r="K158" i="4"/>
  <c r="H158" i="4"/>
  <c r="N162" i="4"/>
  <c r="H162" i="4"/>
  <c r="K162" i="4"/>
  <c r="N166" i="4"/>
  <c r="H166" i="4"/>
  <c r="N168" i="4"/>
  <c r="K168" i="4"/>
  <c r="N172" i="4"/>
  <c r="K172" i="4"/>
  <c r="N176" i="4"/>
  <c r="K176" i="4"/>
  <c r="N184" i="4"/>
  <c r="K184" i="4"/>
  <c r="N190" i="4"/>
  <c r="K190" i="4"/>
  <c r="N194" i="4"/>
  <c r="K194" i="4"/>
  <c r="N198" i="4"/>
  <c r="K198" i="4"/>
  <c r="N200" i="4"/>
  <c r="K200" i="4"/>
  <c r="N208" i="4"/>
  <c r="K208" i="4"/>
  <c r="N210" i="4"/>
  <c r="K210" i="4"/>
  <c r="N214" i="4"/>
  <c r="K214" i="4"/>
  <c r="N216" i="4"/>
  <c r="K216" i="4"/>
  <c r="N224" i="4"/>
  <c r="K224" i="4"/>
  <c r="N226" i="4"/>
  <c r="K226" i="4"/>
  <c r="N230" i="4"/>
  <c r="K230" i="4"/>
  <c r="N242" i="4"/>
  <c r="K242" i="4"/>
  <c r="N266" i="4"/>
  <c r="K266" i="4"/>
  <c r="C3" i="4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I3" i="4"/>
  <c r="N3" i="4"/>
  <c r="O3" i="4" s="1"/>
  <c r="O4" i="4" s="1"/>
  <c r="O5" i="4" s="1"/>
  <c r="O6" i="4" s="1"/>
  <c r="O7" i="4" s="1"/>
  <c r="O8" i="4" s="1"/>
  <c r="O9" i="4" s="1"/>
  <c r="O10" i="4" s="1"/>
  <c r="O11" i="4" s="1"/>
  <c r="O12" i="4" s="1"/>
  <c r="O13" i="4" s="1"/>
  <c r="O14" i="4" s="1"/>
  <c r="O15" i="4" s="1"/>
  <c r="O16" i="4" s="1"/>
  <c r="O17" i="4" s="1"/>
  <c r="O18" i="4" s="1"/>
  <c r="O19" i="4" s="1"/>
  <c r="O20" i="4" s="1"/>
  <c r="O21" i="4" s="1"/>
  <c r="O22" i="4" s="1"/>
  <c r="O23" i="4" s="1"/>
  <c r="O24" i="4" s="1"/>
  <c r="O25" i="4" s="1"/>
  <c r="O26" i="4" s="1"/>
  <c r="O27" i="4" s="1"/>
  <c r="O28" i="4" s="1"/>
  <c r="O29" i="4" s="1"/>
  <c r="O30" i="4" s="1"/>
  <c r="O31" i="4" s="1"/>
  <c r="O32" i="4" s="1"/>
  <c r="O33" i="4" s="1"/>
  <c r="O34" i="4" s="1"/>
  <c r="O35" i="4" s="1"/>
  <c r="O36" i="4" s="1"/>
  <c r="O37" i="4" s="1"/>
  <c r="O38" i="4" s="1"/>
  <c r="O39" i="4" s="1"/>
  <c r="O40" i="4" s="1"/>
  <c r="O41" i="4" s="1"/>
  <c r="O42" i="4" s="1"/>
  <c r="O43" i="4" s="1"/>
  <c r="O44" i="4" s="1"/>
  <c r="O45" i="4" s="1"/>
  <c r="O46" i="4" s="1"/>
  <c r="O47" i="4" s="1"/>
  <c r="O48" i="4" s="1"/>
  <c r="O49" i="4" s="1"/>
  <c r="O50" i="4" s="1"/>
  <c r="O51" i="4" s="1"/>
  <c r="O52" i="4" s="1"/>
  <c r="O53" i="4" s="1"/>
  <c r="O54" i="4" s="1"/>
  <c r="O55" i="4" s="1"/>
  <c r="O56" i="4" s="1"/>
  <c r="O57" i="4" s="1"/>
  <c r="O58" i="4" s="1"/>
  <c r="O59" i="4" s="1"/>
  <c r="O60" i="4" s="1"/>
  <c r="O61" i="4" s="1"/>
  <c r="O62" i="4" s="1"/>
  <c r="O63" i="4" s="1"/>
  <c r="O64" i="4" s="1"/>
  <c r="O65" i="4" s="1"/>
  <c r="O66" i="4" s="1"/>
  <c r="O67" i="4" s="1"/>
  <c r="O68" i="4" s="1"/>
  <c r="O69" i="4" s="1"/>
  <c r="O70" i="4" s="1"/>
  <c r="O71" i="4" s="1"/>
  <c r="O72" i="4" s="1"/>
  <c r="O73" i="4" s="1"/>
  <c r="O74" i="4" s="1"/>
  <c r="O75" i="4" s="1"/>
  <c r="O76" i="4" s="1"/>
  <c r="O77" i="4" s="1"/>
  <c r="O78" i="4" s="1"/>
  <c r="O79" i="4" s="1"/>
  <c r="O80" i="4" s="1"/>
  <c r="O81" i="4" s="1"/>
  <c r="O82" i="4" s="1"/>
  <c r="O83" i="4" s="1"/>
  <c r="O84" i="4" s="1"/>
  <c r="O85" i="4" s="1"/>
  <c r="O86" i="4" s="1"/>
  <c r="O87" i="4" s="1"/>
  <c r="O88" i="4" s="1"/>
  <c r="O89" i="4" s="1"/>
  <c r="O90" i="4" s="1"/>
  <c r="O91" i="4" s="1"/>
  <c r="O92" i="4" s="1"/>
  <c r="O93" i="4" s="1"/>
  <c r="O94" i="4" s="1"/>
  <c r="O95" i="4" s="1"/>
  <c r="O96" i="4" s="1"/>
  <c r="O97" i="4" s="1"/>
  <c r="O98" i="4" s="1"/>
  <c r="O99" i="4" s="1"/>
  <c r="O100" i="4" s="1"/>
  <c r="O101" i="4" s="1"/>
  <c r="O102" i="4" s="1"/>
  <c r="O103" i="4" s="1"/>
  <c r="O104" i="4" s="1"/>
  <c r="O105" i="4" s="1"/>
  <c r="O106" i="4" s="1"/>
  <c r="O107" i="4" s="1"/>
  <c r="O108" i="4" s="1"/>
  <c r="O109" i="4" s="1"/>
  <c r="O110" i="4" s="1"/>
  <c r="O111" i="4" s="1"/>
  <c r="O112" i="4" s="1"/>
  <c r="O113" i="4" s="1"/>
  <c r="O114" i="4" s="1"/>
  <c r="O115" i="4" s="1"/>
  <c r="O116" i="4" s="1"/>
  <c r="O117" i="4" s="1"/>
  <c r="O118" i="4" s="1"/>
  <c r="O119" i="4" s="1"/>
  <c r="O120" i="4" s="1"/>
  <c r="O121" i="4" s="1"/>
  <c r="O122" i="4" s="1"/>
  <c r="O123" i="4" s="1"/>
  <c r="O124" i="4" s="1"/>
  <c r="O125" i="4" s="1"/>
  <c r="O126" i="4" s="1"/>
  <c r="O127" i="4" s="1"/>
  <c r="O128" i="4" s="1"/>
  <c r="O129" i="4" s="1"/>
  <c r="O130" i="4" s="1"/>
  <c r="O131" i="4" s="1"/>
  <c r="O132" i="4" s="1"/>
  <c r="O133" i="4" s="1"/>
  <c r="O134" i="4" s="1"/>
  <c r="O135" i="4" s="1"/>
  <c r="O136" i="4" s="1"/>
  <c r="O137" i="4" s="1"/>
  <c r="O138" i="4" s="1"/>
  <c r="O139" i="4" s="1"/>
  <c r="O140" i="4" s="1"/>
  <c r="O141" i="4" s="1"/>
  <c r="O142" i="4" s="1"/>
  <c r="O143" i="4" s="1"/>
  <c r="O144" i="4" s="1"/>
  <c r="O145" i="4" s="1"/>
  <c r="O146" i="4" s="1"/>
  <c r="O147" i="4" s="1"/>
  <c r="O148" i="4" s="1"/>
  <c r="O149" i="4" s="1"/>
  <c r="O150" i="4" s="1"/>
  <c r="O151" i="4" s="1"/>
  <c r="O152" i="4" s="1"/>
  <c r="O153" i="4" s="1"/>
  <c r="O154" i="4" s="1"/>
  <c r="O155" i="4" s="1"/>
  <c r="O156" i="4" s="1"/>
  <c r="O157" i="4" s="1"/>
  <c r="O158" i="4" s="1"/>
  <c r="O159" i="4" s="1"/>
  <c r="O160" i="4" s="1"/>
  <c r="O161" i="4" s="1"/>
  <c r="O162" i="4" s="1"/>
  <c r="O163" i="4" s="1"/>
  <c r="O164" i="4" s="1"/>
  <c r="O165" i="4" s="1"/>
  <c r="O166" i="4" s="1"/>
  <c r="O167" i="4" s="1"/>
  <c r="O168" i="4" s="1"/>
  <c r="O169" i="4" s="1"/>
  <c r="O170" i="4" s="1"/>
  <c r="O171" i="4" s="1"/>
  <c r="O172" i="4" s="1"/>
  <c r="O173" i="4" s="1"/>
  <c r="O174" i="4" s="1"/>
  <c r="O175" i="4" s="1"/>
  <c r="O176" i="4" s="1"/>
  <c r="O177" i="4" s="1"/>
  <c r="O178" i="4" s="1"/>
  <c r="O179" i="4" s="1"/>
  <c r="O180" i="4" s="1"/>
  <c r="O181" i="4" s="1"/>
  <c r="O182" i="4" s="1"/>
  <c r="O183" i="4" s="1"/>
  <c r="O184" i="4" s="1"/>
  <c r="O185" i="4" s="1"/>
  <c r="O186" i="4" s="1"/>
  <c r="O187" i="4" s="1"/>
  <c r="O188" i="4" s="1"/>
  <c r="O189" i="4" s="1"/>
  <c r="O190" i="4" s="1"/>
  <c r="O191" i="4" s="1"/>
  <c r="O192" i="4" s="1"/>
  <c r="O193" i="4" s="1"/>
  <c r="O194" i="4" s="1"/>
  <c r="O195" i="4" s="1"/>
  <c r="O196" i="4" s="1"/>
  <c r="O197" i="4" s="1"/>
  <c r="O198" i="4" s="1"/>
  <c r="O199" i="4" s="1"/>
  <c r="O200" i="4" s="1"/>
  <c r="O201" i="4" s="1"/>
  <c r="O202" i="4" s="1"/>
  <c r="O203" i="4" s="1"/>
  <c r="O204" i="4" s="1"/>
  <c r="O205" i="4" s="1"/>
  <c r="O206" i="4" s="1"/>
  <c r="O207" i="4" s="1"/>
  <c r="O208" i="4" s="1"/>
  <c r="O209" i="4" s="1"/>
  <c r="O210" i="4" s="1"/>
  <c r="O211" i="4" s="1"/>
  <c r="O212" i="4" s="1"/>
  <c r="O213" i="4" s="1"/>
  <c r="O214" i="4" s="1"/>
  <c r="O215" i="4" s="1"/>
  <c r="O216" i="4" s="1"/>
  <c r="O217" i="4" s="1"/>
  <c r="O218" i="4" s="1"/>
  <c r="O219" i="4" s="1"/>
  <c r="O220" i="4" s="1"/>
  <c r="O221" i="4" s="1"/>
  <c r="O222" i="4" s="1"/>
  <c r="O223" i="4" s="1"/>
  <c r="O224" i="4" s="1"/>
  <c r="O225" i="4" s="1"/>
  <c r="O226" i="4" s="1"/>
  <c r="O227" i="4" s="1"/>
  <c r="O228" i="4" s="1"/>
  <c r="O229" i="4" s="1"/>
  <c r="O230" i="4" s="1"/>
  <c r="O231" i="4" s="1"/>
  <c r="O232" i="4" s="1"/>
  <c r="O233" i="4" s="1"/>
  <c r="O234" i="4" s="1"/>
  <c r="O235" i="4" s="1"/>
  <c r="O236" i="4" s="1"/>
  <c r="O237" i="4" s="1"/>
  <c r="O238" i="4" s="1"/>
  <c r="O239" i="4" s="1"/>
  <c r="O240" i="4" s="1"/>
  <c r="O241" i="4" s="1"/>
  <c r="O242" i="4" s="1"/>
  <c r="O243" i="4" s="1"/>
  <c r="O244" i="4" s="1"/>
  <c r="O245" i="4" s="1"/>
  <c r="O246" i="4" s="1"/>
  <c r="O247" i="4" s="1"/>
  <c r="O248" i="4" s="1"/>
  <c r="O249" i="4" s="1"/>
  <c r="O250" i="4" s="1"/>
  <c r="O251" i="4" s="1"/>
  <c r="O252" i="4" s="1"/>
  <c r="O253" i="4" s="1"/>
  <c r="O254" i="4" s="1"/>
  <c r="O255" i="4" s="1"/>
  <c r="O256" i="4" s="1"/>
  <c r="O257" i="4" s="1"/>
  <c r="O258" i="4" s="1"/>
  <c r="O259" i="4" s="1"/>
  <c r="O260" i="4" s="1"/>
  <c r="O261" i="4" s="1"/>
  <c r="O262" i="4" s="1"/>
  <c r="O263" i="4" s="1"/>
  <c r="O264" i="4" s="1"/>
  <c r="O265" i="4" s="1"/>
  <c r="O266" i="4" s="1"/>
  <c r="O267" i="4" s="1"/>
  <c r="O268" i="4" s="1"/>
  <c r="O269" i="4" s="1"/>
  <c r="O270" i="4" s="1"/>
  <c r="O271" i="4" s="1"/>
  <c r="O272" i="4" s="1"/>
  <c r="O273" i="4" s="1"/>
  <c r="O274" i="4" s="1"/>
  <c r="O275" i="4" s="1"/>
  <c r="O276" i="4" s="1"/>
  <c r="O277" i="4" s="1"/>
  <c r="O278" i="4" s="1"/>
  <c r="O279" i="4" s="1"/>
  <c r="O280" i="4" s="1"/>
  <c r="O281" i="4" s="1"/>
  <c r="O282" i="4" s="1"/>
  <c r="O283" i="4" s="1"/>
  <c r="O284" i="4" s="1"/>
  <c r="O285" i="4" s="1"/>
  <c r="O286" i="4" s="1"/>
  <c r="O287" i="4" s="1"/>
  <c r="O288" i="4" s="1"/>
  <c r="O289" i="4" s="1"/>
  <c r="O290" i="4" s="1"/>
  <c r="O291" i="4" s="1"/>
  <c r="O292" i="4" s="1"/>
  <c r="O293" i="4" s="1"/>
  <c r="O294" i="4" s="1"/>
  <c r="O295" i="4" s="1"/>
  <c r="O296" i="4" s="1"/>
  <c r="O297" i="4" s="1"/>
  <c r="O298" i="4" s="1"/>
  <c r="O299" i="4" s="1"/>
  <c r="O300" i="4" s="1"/>
  <c r="O301" i="4" s="1"/>
  <c r="O302" i="4" s="1"/>
  <c r="O303" i="4" s="1"/>
  <c r="O304" i="4" s="1"/>
  <c r="O305" i="4" s="1"/>
  <c r="O306" i="4" s="1"/>
  <c r="O307" i="4" s="1"/>
  <c r="O308" i="4" s="1"/>
  <c r="O309" i="4" s="1"/>
  <c r="O310" i="4" s="1"/>
  <c r="O311" i="4" s="1"/>
  <c r="O312" i="4" s="1"/>
  <c r="O313" i="4" s="1"/>
  <c r="O314" i="4" s="1"/>
  <c r="O315" i="4" s="1"/>
  <c r="O316" i="4" s="1"/>
  <c r="O317" i="4" s="1"/>
  <c r="O318" i="4" s="1"/>
  <c r="O319" i="4" s="1"/>
  <c r="O320" i="4" s="1"/>
  <c r="O321" i="4" s="1"/>
  <c r="O322" i="4" s="1"/>
  <c r="O323" i="4" s="1"/>
  <c r="O324" i="4" s="1"/>
  <c r="O325" i="4" s="1"/>
  <c r="O326" i="4" s="1"/>
  <c r="O327" i="4" s="1"/>
  <c r="O328" i="4" s="1"/>
  <c r="O329" i="4" s="1"/>
  <c r="O330" i="4" s="1"/>
  <c r="O331" i="4" s="1"/>
  <c r="O332" i="4" s="1"/>
  <c r="O333" i="4" s="1"/>
  <c r="O334" i="4" s="1"/>
  <c r="O335" i="4" s="1"/>
  <c r="O336" i="4" s="1"/>
  <c r="O337" i="4" s="1"/>
  <c r="O338" i="4" s="1"/>
  <c r="O339" i="4" s="1"/>
  <c r="O340" i="4" s="1"/>
  <c r="O341" i="4" s="1"/>
  <c r="O342" i="4" s="1"/>
  <c r="O343" i="4" s="1"/>
  <c r="O344" i="4" s="1"/>
  <c r="O345" i="4" s="1"/>
  <c r="O346" i="4" s="1"/>
  <c r="O347" i="4" s="1"/>
  <c r="O348" i="4" s="1"/>
  <c r="O349" i="4" s="1"/>
  <c r="O350" i="4" s="1"/>
  <c r="O351" i="4" s="1"/>
  <c r="O352" i="4" s="1"/>
  <c r="O353" i="4" s="1"/>
  <c r="O354" i="4" s="1"/>
  <c r="O355" i="4" s="1"/>
  <c r="O356" i="4" s="1"/>
  <c r="O357" i="4" s="1"/>
  <c r="O358" i="4" s="1"/>
  <c r="O359" i="4" s="1"/>
  <c r="O360" i="4" s="1"/>
  <c r="O361" i="4" s="1"/>
  <c r="O362" i="4" s="1"/>
  <c r="O363" i="4" s="1"/>
  <c r="K3" i="4"/>
  <c r="L3" i="4" s="1"/>
  <c r="J4" i="4" s="1"/>
  <c r="E362" i="4"/>
  <c r="E358" i="4"/>
  <c r="E354" i="4"/>
  <c r="E350" i="4"/>
  <c r="E346" i="4"/>
  <c r="E342" i="4"/>
  <c r="E338" i="4"/>
  <c r="E334" i="4"/>
  <c r="E330" i="4"/>
  <c r="E326" i="4"/>
  <c r="E322" i="4"/>
  <c r="E318" i="4"/>
  <c r="E314" i="4"/>
  <c r="E310" i="4"/>
  <c r="E306" i="4"/>
  <c r="E302" i="4"/>
  <c r="E298" i="4"/>
  <c r="E294" i="4"/>
  <c r="E290" i="4"/>
  <c r="E286" i="4"/>
  <c r="E282" i="4"/>
  <c r="E278" i="4"/>
  <c r="E274" i="4"/>
  <c r="E270" i="4"/>
  <c r="E266" i="4"/>
  <c r="E262" i="4"/>
  <c r="E258" i="4"/>
  <c r="E254" i="4"/>
  <c r="E250" i="4"/>
  <c r="E246" i="4"/>
  <c r="E242" i="4"/>
  <c r="E238" i="4"/>
  <c r="E234" i="4"/>
  <c r="E230" i="4"/>
  <c r="E226" i="4"/>
  <c r="E222" i="4"/>
  <c r="E218" i="4"/>
  <c r="E214" i="4"/>
  <c r="E210" i="4"/>
  <c r="E206" i="4"/>
  <c r="E202" i="4"/>
  <c r="E198" i="4"/>
  <c r="E194" i="4"/>
  <c r="E190" i="4"/>
  <c r="E186" i="4"/>
  <c r="E182" i="4"/>
  <c r="E178" i="4"/>
  <c r="E174" i="4"/>
  <c r="E170" i="4"/>
  <c r="E166" i="4"/>
  <c r="E162" i="4"/>
  <c r="E158" i="4"/>
  <c r="E154" i="4"/>
  <c r="E150" i="4"/>
  <c r="F3" i="4"/>
  <c r="H362" i="4"/>
  <c r="H358" i="4"/>
  <c r="H354" i="4"/>
  <c r="H350" i="4"/>
  <c r="H346" i="4"/>
  <c r="H342" i="4"/>
  <c r="H338" i="4"/>
  <c r="H334" i="4"/>
  <c r="H330" i="4"/>
  <c r="H326" i="4"/>
  <c r="H322" i="4"/>
  <c r="H318" i="4"/>
  <c r="H314" i="4"/>
  <c r="H310" i="4"/>
  <c r="H306" i="4"/>
  <c r="H302" i="4"/>
  <c r="H298" i="4"/>
  <c r="H294" i="4"/>
  <c r="H290" i="4"/>
  <c r="H286" i="4"/>
  <c r="H282" i="4"/>
  <c r="H278" i="4"/>
  <c r="H274" i="4"/>
  <c r="H270" i="4"/>
  <c r="H266" i="4"/>
  <c r="H262" i="4"/>
  <c r="H256" i="4"/>
  <c r="H248" i="4"/>
  <c r="H240" i="4"/>
  <c r="H232" i="4"/>
  <c r="H224" i="4"/>
  <c r="H216" i="4"/>
  <c r="H208" i="4"/>
  <c r="H200" i="4"/>
  <c r="H192" i="4"/>
  <c r="H184" i="4"/>
  <c r="H168" i="4"/>
  <c r="H152" i="4"/>
  <c r="K316" i="4"/>
  <c r="K284" i="4"/>
  <c r="K252" i="4"/>
  <c r="K220" i="4"/>
  <c r="K188" i="4"/>
  <c r="D4" i="4"/>
  <c r="K3" i="2"/>
  <c r="K4" i="2" s="1"/>
  <c r="K5" i="2" s="1"/>
  <c r="K6" i="2" s="1"/>
  <c r="K7" i="2" s="1"/>
  <c r="K8" i="2" s="1"/>
  <c r="K9" i="2" s="1"/>
  <c r="K10" i="2" s="1"/>
  <c r="K11" i="2" s="1"/>
  <c r="K12" i="2" s="1"/>
  <c r="K13" i="2" s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K34" i="2" s="1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K130" i="2" s="1"/>
  <c r="K131" i="2" s="1"/>
  <c r="K132" i="2" s="1"/>
  <c r="K133" i="2" s="1"/>
  <c r="K134" i="2" s="1"/>
  <c r="K135" i="2" s="1"/>
  <c r="K136" i="2" s="1"/>
  <c r="K137" i="2" s="1"/>
  <c r="K138" i="2" s="1"/>
  <c r="K139" i="2" s="1"/>
  <c r="K140" i="2" s="1"/>
  <c r="K141" i="2" s="1"/>
  <c r="K142" i="2" s="1"/>
  <c r="K143" i="2" s="1"/>
  <c r="K144" i="2" s="1"/>
  <c r="K145" i="2" s="1"/>
  <c r="K146" i="2" s="1"/>
  <c r="K147" i="2" s="1"/>
  <c r="K148" i="2" s="1"/>
  <c r="K149" i="2" s="1"/>
  <c r="K150" i="2" s="1"/>
  <c r="K151" i="2" s="1"/>
  <c r="K152" i="2" s="1"/>
  <c r="K153" i="2" s="1"/>
  <c r="K154" i="2" s="1"/>
  <c r="K155" i="2" s="1"/>
  <c r="K156" i="2" s="1"/>
  <c r="K157" i="2" s="1"/>
  <c r="K158" i="2" s="1"/>
  <c r="K159" i="2" s="1"/>
  <c r="K160" i="2" s="1"/>
  <c r="K161" i="2" s="1"/>
  <c r="K162" i="2" s="1"/>
  <c r="K163" i="2" s="1"/>
  <c r="K164" i="2" s="1"/>
  <c r="K165" i="2" s="1"/>
  <c r="K166" i="2" s="1"/>
  <c r="K167" i="2" s="1"/>
  <c r="K168" i="2" s="1"/>
  <c r="K169" i="2" s="1"/>
  <c r="K170" i="2" s="1"/>
  <c r="K171" i="2" s="1"/>
  <c r="K172" i="2" s="1"/>
  <c r="K173" i="2" s="1"/>
  <c r="K174" i="2" s="1"/>
  <c r="K175" i="2" s="1"/>
  <c r="K176" i="2" s="1"/>
  <c r="K177" i="2" s="1"/>
  <c r="K178" i="2" s="1"/>
  <c r="K179" i="2" s="1"/>
  <c r="K180" i="2" s="1"/>
  <c r="K181" i="2" s="1"/>
  <c r="K182" i="2" s="1"/>
  <c r="K183" i="2" s="1"/>
  <c r="K184" i="2" s="1"/>
  <c r="K185" i="2" s="1"/>
  <c r="K186" i="2" s="1"/>
  <c r="K187" i="2" s="1"/>
  <c r="K188" i="2" s="1"/>
  <c r="K189" i="2" s="1"/>
  <c r="K190" i="2" s="1"/>
  <c r="K191" i="2" s="1"/>
  <c r="K192" i="2" s="1"/>
  <c r="K193" i="2" s="1"/>
  <c r="K194" i="2" s="1"/>
  <c r="K195" i="2" s="1"/>
  <c r="K196" i="2" s="1"/>
  <c r="K197" i="2" s="1"/>
  <c r="K198" i="2" s="1"/>
  <c r="K199" i="2" s="1"/>
  <c r="K200" i="2" s="1"/>
  <c r="K201" i="2" s="1"/>
  <c r="K202" i="2" s="1"/>
  <c r="K203" i="2" s="1"/>
  <c r="K204" i="2" s="1"/>
  <c r="K205" i="2" s="1"/>
  <c r="K206" i="2" s="1"/>
  <c r="K207" i="2" s="1"/>
  <c r="K208" i="2" s="1"/>
  <c r="K209" i="2" s="1"/>
  <c r="K210" i="2" s="1"/>
  <c r="K211" i="2" s="1"/>
  <c r="K212" i="2" s="1"/>
  <c r="K213" i="2" s="1"/>
  <c r="K214" i="2" s="1"/>
  <c r="K215" i="2" s="1"/>
  <c r="K216" i="2" s="1"/>
  <c r="K217" i="2" s="1"/>
  <c r="K218" i="2" s="1"/>
  <c r="K219" i="2" s="1"/>
  <c r="K220" i="2" s="1"/>
  <c r="K221" i="2" s="1"/>
  <c r="K222" i="2" s="1"/>
  <c r="K223" i="2" s="1"/>
  <c r="K224" i="2" s="1"/>
  <c r="K225" i="2" s="1"/>
  <c r="K226" i="2" s="1"/>
  <c r="K227" i="2" s="1"/>
  <c r="K228" i="2" s="1"/>
  <c r="K229" i="2" s="1"/>
  <c r="K230" i="2" s="1"/>
  <c r="K231" i="2" s="1"/>
  <c r="K232" i="2" s="1"/>
  <c r="K233" i="2" s="1"/>
  <c r="K234" i="2" s="1"/>
  <c r="K235" i="2" s="1"/>
  <c r="K236" i="2" s="1"/>
  <c r="K237" i="2" s="1"/>
  <c r="K238" i="2" s="1"/>
  <c r="K239" i="2" s="1"/>
  <c r="K240" i="2" s="1"/>
  <c r="K241" i="2" s="1"/>
  <c r="K242" i="2" s="1"/>
  <c r="K243" i="2" s="1"/>
  <c r="K244" i="2" s="1"/>
  <c r="K245" i="2" s="1"/>
  <c r="K246" i="2" s="1"/>
  <c r="K247" i="2" s="1"/>
  <c r="K248" i="2" s="1"/>
  <c r="K249" i="2" s="1"/>
  <c r="K250" i="2" s="1"/>
  <c r="K251" i="2" s="1"/>
  <c r="K252" i="2" s="1"/>
  <c r="K253" i="2" s="1"/>
  <c r="K254" i="2" s="1"/>
  <c r="K255" i="2" s="1"/>
  <c r="K256" i="2" s="1"/>
  <c r="K257" i="2" s="1"/>
  <c r="K258" i="2" s="1"/>
  <c r="K259" i="2" s="1"/>
  <c r="K260" i="2" s="1"/>
  <c r="K261" i="2" s="1"/>
  <c r="K262" i="2" s="1"/>
  <c r="K263" i="2" s="1"/>
  <c r="K264" i="2" s="1"/>
  <c r="K265" i="2" s="1"/>
  <c r="K266" i="2" s="1"/>
  <c r="K267" i="2" s="1"/>
  <c r="K268" i="2" s="1"/>
  <c r="K269" i="2" s="1"/>
  <c r="K270" i="2" s="1"/>
  <c r="K271" i="2" s="1"/>
  <c r="K272" i="2" s="1"/>
  <c r="K273" i="2" s="1"/>
  <c r="K274" i="2" s="1"/>
  <c r="K275" i="2" s="1"/>
  <c r="K276" i="2" s="1"/>
  <c r="K277" i="2" s="1"/>
  <c r="K278" i="2" s="1"/>
  <c r="K279" i="2" s="1"/>
  <c r="K280" i="2" s="1"/>
  <c r="K281" i="2" s="1"/>
  <c r="K282" i="2" s="1"/>
  <c r="K283" i="2" s="1"/>
  <c r="K284" i="2" s="1"/>
  <c r="K285" i="2" s="1"/>
  <c r="K286" i="2" s="1"/>
  <c r="K287" i="2" s="1"/>
  <c r="K288" i="2" s="1"/>
  <c r="K289" i="2" s="1"/>
  <c r="K290" i="2" s="1"/>
  <c r="K291" i="2" s="1"/>
  <c r="K292" i="2" s="1"/>
  <c r="K293" i="2" s="1"/>
  <c r="K294" i="2" s="1"/>
  <c r="K295" i="2" s="1"/>
  <c r="K296" i="2" s="1"/>
  <c r="K297" i="2" s="1"/>
  <c r="K298" i="2" s="1"/>
  <c r="K299" i="2" s="1"/>
  <c r="K300" i="2" s="1"/>
  <c r="K301" i="2" s="1"/>
  <c r="K302" i="2" s="1"/>
  <c r="K303" i="2" s="1"/>
  <c r="K304" i="2" s="1"/>
  <c r="K305" i="2" s="1"/>
  <c r="K306" i="2" s="1"/>
  <c r="K307" i="2" s="1"/>
  <c r="K308" i="2" s="1"/>
  <c r="K309" i="2" s="1"/>
  <c r="K310" i="2" s="1"/>
  <c r="K311" i="2" s="1"/>
  <c r="K312" i="2" s="1"/>
  <c r="K313" i="2" s="1"/>
  <c r="K314" i="2" s="1"/>
  <c r="K315" i="2" s="1"/>
  <c r="K316" i="2" s="1"/>
  <c r="K317" i="2" s="1"/>
  <c r="K318" i="2" s="1"/>
  <c r="K319" i="2" s="1"/>
  <c r="K320" i="2" s="1"/>
  <c r="K321" i="2" s="1"/>
  <c r="K322" i="2" s="1"/>
  <c r="K323" i="2" s="1"/>
  <c r="K324" i="2" s="1"/>
  <c r="K325" i="2" s="1"/>
  <c r="K326" i="2" s="1"/>
  <c r="K327" i="2" s="1"/>
  <c r="K328" i="2" s="1"/>
  <c r="K329" i="2" s="1"/>
  <c r="K330" i="2" s="1"/>
  <c r="K331" i="2" s="1"/>
  <c r="K332" i="2" s="1"/>
  <c r="K333" i="2" s="1"/>
  <c r="K334" i="2" s="1"/>
  <c r="K335" i="2" s="1"/>
  <c r="K336" i="2" s="1"/>
  <c r="K337" i="2" s="1"/>
  <c r="K338" i="2" s="1"/>
  <c r="K339" i="2" s="1"/>
  <c r="K340" i="2" s="1"/>
  <c r="K341" i="2" s="1"/>
  <c r="K342" i="2" s="1"/>
  <c r="K343" i="2" s="1"/>
  <c r="K344" i="2" s="1"/>
  <c r="K345" i="2" s="1"/>
  <c r="K346" i="2" s="1"/>
  <c r="K347" i="2" s="1"/>
  <c r="K348" i="2" s="1"/>
  <c r="K349" i="2" s="1"/>
  <c r="K350" i="2" s="1"/>
  <c r="K351" i="2" s="1"/>
  <c r="K352" i="2" s="1"/>
  <c r="K353" i="2" s="1"/>
  <c r="K354" i="2" s="1"/>
  <c r="K355" i="2" s="1"/>
  <c r="K356" i="2" s="1"/>
  <c r="K357" i="2" s="1"/>
  <c r="K358" i="2" s="1"/>
  <c r="K359" i="2" s="1"/>
  <c r="K360" i="2" s="1"/>
  <c r="K361" i="2" s="1"/>
  <c r="K362" i="2" s="1"/>
  <c r="K363" i="2" s="1"/>
  <c r="C3" i="2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C204" i="2" s="1"/>
  <c r="C205" i="2" s="1"/>
  <c r="C206" i="2" s="1"/>
  <c r="C207" i="2" s="1"/>
  <c r="C208" i="2" s="1"/>
  <c r="C209" i="2" s="1"/>
  <c r="C210" i="2" s="1"/>
  <c r="C211" i="2" s="1"/>
  <c r="C212" i="2" s="1"/>
  <c r="C213" i="2" s="1"/>
  <c r="C214" i="2" s="1"/>
  <c r="C215" i="2" s="1"/>
  <c r="C216" i="2" s="1"/>
  <c r="C217" i="2" s="1"/>
  <c r="C218" i="2" s="1"/>
  <c r="C219" i="2" s="1"/>
  <c r="C220" i="2" s="1"/>
  <c r="C221" i="2" s="1"/>
  <c r="C222" i="2" s="1"/>
  <c r="C223" i="2" s="1"/>
  <c r="C224" i="2" s="1"/>
  <c r="C225" i="2" s="1"/>
  <c r="C226" i="2" s="1"/>
  <c r="C227" i="2" s="1"/>
  <c r="C228" i="2" s="1"/>
  <c r="C229" i="2" s="1"/>
  <c r="C230" i="2" s="1"/>
  <c r="C231" i="2" s="1"/>
  <c r="C232" i="2" s="1"/>
  <c r="C233" i="2" s="1"/>
  <c r="C234" i="2" s="1"/>
  <c r="C235" i="2" s="1"/>
  <c r="C236" i="2" s="1"/>
  <c r="C237" i="2" s="1"/>
  <c r="C238" i="2" s="1"/>
  <c r="C239" i="2" s="1"/>
  <c r="C240" i="2" s="1"/>
  <c r="C241" i="2" s="1"/>
  <c r="C242" i="2" s="1"/>
  <c r="C243" i="2" s="1"/>
  <c r="C244" i="2" s="1"/>
  <c r="C245" i="2" s="1"/>
  <c r="C246" i="2" s="1"/>
  <c r="C247" i="2" s="1"/>
  <c r="C248" i="2" s="1"/>
  <c r="C249" i="2" s="1"/>
  <c r="C250" i="2" s="1"/>
  <c r="C251" i="2" s="1"/>
  <c r="C252" i="2" s="1"/>
  <c r="C253" i="2" s="1"/>
  <c r="C254" i="2" s="1"/>
  <c r="C255" i="2" s="1"/>
  <c r="C256" i="2" s="1"/>
  <c r="C257" i="2" s="1"/>
  <c r="C258" i="2" s="1"/>
  <c r="C259" i="2" s="1"/>
  <c r="C260" i="2" s="1"/>
  <c r="C261" i="2" s="1"/>
  <c r="C262" i="2" s="1"/>
  <c r="C263" i="2" s="1"/>
  <c r="C264" i="2" s="1"/>
  <c r="C265" i="2" s="1"/>
  <c r="C266" i="2" s="1"/>
  <c r="C267" i="2" s="1"/>
  <c r="C268" i="2" s="1"/>
  <c r="C269" i="2" s="1"/>
  <c r="C270" i="2" s="1"/>
  <c r="C271" i="2" s="1"/>
  <c r="C272" i="2" s="1"/>
  <c r="C273" i="2" s="1"/>
  <c r="C274" i="2" s="1"/>
  <c r="C275" i="2" s="1"/>
  <c r="C276" i="2" s="1"/>
  <c r="C277" i="2" s="1"/>
  <c r="C278" i="2" s="1"/>
  <c r="C279" i="2" s="1"/>
  <c r="C280" i="2" s="1"/>
  <c r="C281" i="2" s="1"/>
  <c r="C282" i="2" s="1"/>
  <c r="C283" i="2" s="1"/>
  <c r="C284" i="2" s="1"/>
  <c r="C285" i="2" s="1"/>
  <c r="C286" i="2" s="1"/>
  <c r="C287" i="2" s="1"/>
  <c r="C288" i="2" s="1"/>
  <c r="C289" i="2" s="1"/>
  <c r="C290" i="2" s="1"/>
  <c r="C291" i="2" s="1"/>
  <c r="C292" i="2" s="1"/>
  <c r="C293" i="2" s="1"/>
  <c r="C294" i="2" s="1"/>
  <c r="C295" i="2" s="1"/>
  <c r="C296" i="2" s="1"/>
  <c r="C297" i="2" s="1"/>
  <c r="C298" i="2" s="1"/>
  <c r="C299" i="2" s="1"/>
  <c r="C300" i="2" s="1"/>
  <c r="C301" i="2" s="1"/>
  <c r="C302" i="2" s="1"/>
  <c r="C303" i="2" s="1"/>
  <c r="C304" i="2" s="1"/>
  <c r="C305" i="2" s="1"/>
  <c r="C306" i="2" s="1"/>
  <c r="C307" i="2" s="1"/>
  <c r="C308" i="2" s="1"/>
  <c r="C309" i="2" s="1"/>
  <c r="C310" i="2" s="1"/>
  <c r="C311" i="2" s="1"/>
  <c r="C312" i="2" s="1"/>
  <c r="C313" i="2" s="1"/>
  <c r="C314" i="2" s="1"/>
  <c r="C315" i="2" s="1"/>
  <c r="C316" i="2" s="1"/>
  <c r="C317" i="2" s="1"/>
  <c r="C318" i="2" s="1"/>
  <c r="C319" i="2" s="1"/>
  <c r="C320" i="2" s="1"/>
  <c r="C321" i="2" s="1"/>
  <c r="C322" i="2" s="1"/>
  <c r="C323" i="2" s="1"/>
  <c r="C324" i="2" s="1"/>
  <c r="C325" i="2" s="1"/>
  <c r="C326" i="2" s="1"/>
  <c r="C327" i="2" s="1"/>
  <c r="C328" i="2" s="1"/>
  <c r="C329" i="2" s="1"/>
  <c r="C330" i="2" s="1"/>
  <c r="C331" i="2" s="1"/>
  <c r="C332" i="2" s="1"/>
  <c r="C333" i="2" s="1"/>
  <c r="C334" i="2" s="1"/>
  <c r="C335" i="2" s="1"/>
  <c r="C336" i="2" s="1"/>
  <c r="C337" i="2" s="1"/>
  <c r="C338" i="2" s="1"/>
  <c r="C339" i="2" s="1"/>
  <c r="C340" i="2" s="1"/>
  <c r="C341" i="2" s="1"/>
  <c r="C342" i="2" s="1"/>
  <c r="C343" i="2" s="1"/>
  <c r="C344" i="2" s="1"/>
  <c r="C345" i="2" s="1"/>
  <c r="C346" i="2" s="1"/>
  <c r="C347" i="2" s="1"/>
  <c r="C348" i="2" s="1"/>
  <c r="C349" i="2" s="1"/>
  <c r="C350" i="2" s="1"/>
  <c r="C351" i="2" s="1"/>
  <c r="C352" i="2" s="1"/>
  <c r="C353" i="2" s="1"/>
  <c r="C354" i="2" s="1"/>
  <c r="C355" i="2" s="1"/>
  <c r="C356" i="2" s="1"/>
  <c r="C357" i="2" s="1"/>
  <c r="C358" i="2" s="1"/>
  <c r="C359" i="2" s="1"/>
  <c r="C360" i="2" s="1"/>
  <c r="C361" i="2" s="1"/>
  <c r="C362" i="2" s="1"/>
  <c r="C363" i="2" s="1"/>
  <c r="H4" i="2"/>
  <c r="I4" i="2" s="1"/>
  <c r="E3" i="2"/>
  <c r="G3" i="2"/>
  <c r="F4" i="2" s="1"/>
  <c r="G4" i="2" s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" i="1"/>
  <c r="F4" i="4" l="1"/>
  <c r="L4" i="4"/>
  <c r="J5" i="4" s="1"/>
  <c r="L5" i="4" s="1"/>
  <c r="D5" i="4"/>
  <c r="F5" i="4" s="1"/>
  <c r="G4" i="4"/>
  <c r="I4" i="4" s="1"/>
  <c r="D4" i="2"/>
  <c r="E4" i="2" s="1"/>
  <c r="D5" i="2" s="1"/>
  <c r="E5" i="2" s="1"/>
  <c r="H5" i="2"/>
  <c r="I5" i="2" s="1"/>
  <c r="F5" i="2"/>
  <c r="G5" i="2" s="1"/>
  <c r="F6" i="2" s="1"/>
  <c r="G6" i="2" s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" i="1"/>
  <c r="G5" i="4" l="1"/>
  <c r="I5" i="4" s="1"/>
  <c r="J6" i="4"/>
  <c r="L6" i="4" s="1"/>
  <c r="D6" i="4"/>
  <c r="F6" i="4" s="1"/>
  <c r="D6" i="2"/>
  <c r="E6" i="2" s="1"/>
  <c r="H6" i="2"/>
  <c r="I6" i="2" s="1"/>
  <c r="H7" i="2" s="1"/>
  <c r="I7" i="2" s="1"/>
  <c r="F7" i="2"/>
  <c r="G7" i="2" s="1"/>
  <c r="F8" i="2" s="1"/>
  <c r="G8" i="2" s="1"/>
  <c r="G6" i="4" l="1"/>
  <c r="I6" i="4" s="1"/>
  <c r="D7" i="4"/>
  <c r="F7" i="4" s="1"/>
  <c r="J7" i="4"/>
  <c r="L7" i="4" s="1"/>
  <c r="D7" i="2"/>
  <c r="E7" i="2" s="1"/>
  <c r="H8" i="2"/>
  <c r="I8" i="2" s="1"/>
  <c r="F9" i="2"/>
  <c r="G9" i="2" s="1"/>
  <c r="G7" i="4" l="1"/>
  <c r="I7" i="4" s="1"/>
  <c r="J8" i="4"/>
  <c r="L8" i="4" s="1"/>
  <c r="D8" i="4"/>
  <c r="F8" i="4" s="1"/>
  <c r="D8" i="2"/>
  <c r="E8" i="2" s="1"/>
  <c r="H9" i="2"/>
  <c r="I9" i="2" s="1"/>
  <c r="F10" i="2"/>
  <c r="G10" i="2" s="1"/>
  <c r="J9" i="4" l="1"/>
  <c r="L9" i="4" s="1"/>
  <c r="D9" i="4"/>
  <c r="F9" i="4" s="1"/>
  <c r="G8" i="4"/>
  <c r="I8" i="4" s="1"/>
  <c r="D9" i="2"/>
  <c r="E9" i="2" s="1"/>
  <c r="H10" i="2"/>
  <c r="I10" i="2" s="1"/>
  <c r="F11" i="2"/>
  <c r="G11" i="2" s="1"/>
  <c r="G9" i="4" l="1"/>
  <c r="I9" i="4" s="1"/>
  <c r="J10" i="4"/>
  <c r="L10" i="4" s="1"/>
  <c r="D10" i="4"/>
  <c r="F10" i="4" s="1"/>
  <c r="D10" i="2"/>
  <c r="E10" i="2" s="1"/>
  <c r="H11" i="2"/>
  <c r="I11" i="2" s="1"/>
  <c r="F12" i="2"/>
  <c r="G12" i="2" s="1"/>
  <c r="D11" i="4" l="1"/>
  <c r="F11" i="4" s="1"/>
  <c r="G10" i="4"/>
  <c r="I10" i="4" s="1"/>
  <c r="J11" i="4"/>
  <c r="L11" i="4" s="1"/>
  <c r="D11" i="2"/>
  <c r="E11" i="2" s="1"/>
  <c r="H12" i="2"/>
  <c r="I12" i="2" s="1"/>
  <c r="F13" i="2"/>
  <c r="G13" i="2" s="1"/>
  <c r="G11" i="4" l="1"/>
  <c r="I11" i="4" s="1"/>
  <c r="J12" i="4"/>
  <c r="L12" i="4" s="1"/>
  <c r="D12" i="4"/>
  <c r="F12" i="4" s="1"/>
  <c r="D12" i="2"/>
  <c r="E12" i="2" s="1"/>
  <c r="H13" i="2"/>
  <c r="I13" i="2" s="1"/>
  <c r="F14" i="2"/>
  <c r="G14" i="2" s="1"/>
  <c r="G12" i="4" l="1"/>
  <c r="I12" i="4" s="1"/>
  <c r="D13" i="4"/>
  <c r="F13" i="4" s="1"/>
  <c r="J13" i="4"/>
  <c r="L13" i="4" s="1"/>
  <c r="D13" i="2"/>
  <c r="E13" i="2" s="1"/>
  <c r="H14" i="2"/>
  <c r="I14" i="2" s="1"/>
  <c r="F15" i="2"/>
  <c r="G15" i="2" s="1"/>
  <c r="G13" i="4" l="1"/>
  <c r="I13" i="4" s="1"/>
  <c r="J14" i="4"/>
  <c r="L14" i="4" s="1"/>
  <c r="D14" i="4"/>
  <c r="F14" i="4" s="1"/>
  <c r="D14" i="2"/>
  <c r="E14" i="2" s="1"/>
  <c r="H15" i="2"/>
  <c r="I15" i="2" s="1"/>
  <c r="F16" i="2"/>
  <c r="G16" i="2" s="1"/>
  <c r="D15" i="4" l="1"/>
  <c r="F15" i="4" s="1"/>
  <c r="J15" i="4"/>
  <c r="L15" i="4" s="1"/>
  <c r="G14" i="4"/>
  <c r="I14" i="4" s="1"/>
  <c r="D15" i="2"/>
  <c r="E15" i="2" s="1"/>
  <c r="H16" i="2"/>
  <c r="I16" i="2" s="1"/>
  <c r="F17" i="2"/>
  <c r="G17" i="2" s="1"/>
  <c r="G15" i="4" l="1"/>
  <c r="I15" i="4" s="1"/>
  <c r="J16" i="4"/>
  <c r="L16" i="4" s="1"/>
  <c r="D16" i="4"/>
  <c r="F16" i="4" s="1"/>
  <c r="D16" i="2"/>
  <c r="E16" i="2" s="1"/>
  <c r="H17" i="2"/>
  <c r="I17" i="2" s="1"/>
  <c r="F18" i="2"/>
  <c r="G18" i="2" s="1"/>
  <c r="D17" i="4" l="1"/>
  <c r="F17" i="4" s="1"/>
  <c r="J17" i="4"/>
  <c r="L17" i="4" s="1"/>
  <c r="G16" i="4"/>
  <c r="I16" i="4" s="1"/>
  <c r="D17" i="2"/>
  <c r="E17" i="2" s="1"/>
  <c r="H18" i="2"/>
  <c r="I18" i="2" s="1"/>
  <c r="F19" i="2"/>
  <c r="G19" i="2" s="1"/>
  <c r="J18" i="4" l="1"/>
  <c r="L18" i="4" s="1"/>
  <c r="G17" i="4"/>
  <c r="I17" i="4" s="1"/>
  <c r="D18" i="4"/>
  <c r="F18" i="4" s="1"/>
  <c r="D18" i="2"/>
  <c r="E18" i="2" s="1"/>
  <c r="H19" i="2"/>
  <c r="I19" i="2" s="1"/>
  <c r="F20" i="2"/>
  <c r="G20" i="2" s="1"/>
  <c r="G18" i="4" l="1"/>
  <c r="I18" i="4" s="1"/>
  <c r="D19" i="4"/>
  <c r="F19" i="4" s="1"/>
  <c r="J19" i="4"/>
  <c r="L19" i="4" s="1"/>
  <c r="D19" i="2"/>
  <c r="E19" i="2" s="1"/>
  <c r="H20" i="2"/>
  <c r="I20" i="2" s="1"/>
  <c r="F21" i="2"/>
  <c r="G21" i="2" s="1"/>
  <c r="G19" i="4" l="1"/>
  <c r="I19" i="4" s="1"/>
  <c r="J20" i="4"/>
  <c r="L20" i="4" s="1"/>
  <c r="D20" i="4"/>
  <c r="F20" i="4" s="1"/>
  <c r="D20" i="2"/>
  <c r="E20" i="2" s="1"/>
  <c r="H21" i="2"/>
  <c r="I21" i="2" s="1"/>
  <c r="F22" i="2"/>
  <c r="G22" i="2" s="1"/>
  <c r="J21" i="4" l="1"/>
  <c r="L21" i="4" s="1"/>
  <c r="D21" i="4"/>
  <c r="F21" i="4" s="1"/>
  <c r="G20" i="4"/>
  <c r="I20" i="4" s="1"/>
  <c r="D21" i="2"/>
  <c r="E21" i="2" s="1"/>
  <c r="H22" i="2"/>
  <c r="I22" i="2" s="1"/>
  <c r="F23" i="2"/>
  <c r="G23" i="2" s="1"/>
  <c r="G21" i="4" l="1"/>
  <c r="I21" i="4" s="1"/>
  <c r="J22" i="4"/>
  <c r="L22" i="4" s="1"/>
  <c r="D22" i="4"/>
  <c r="F22" i="4" s="1"/>
  <c r="D22" i="2"/>
  <c r="E22" i="2" s="1"/>
  <c r="H23" i="2"/>
  <c r="I23" i="2" s="1"/>
  <c r="F24" i="2"/>
  <c r="G24" i="2" s="1"/>
  <c r="J23" i="4" l="1"/>
  <c r="L23" i="4" s="1"/>
  <c r="D23" i="4"/>
  <c r="F23" i="4" s="1"/>
  <c r="G22" i="4"/>
  <c r="I22" i="4" s="1"/>
  <c r="D23" i="2"/>
  <c r="E23" i="2" s="1"/>
  <c r="H24" i="2"/>
  <c r="I24" i="2" s="1"/>
  <c r="F25" i="2"/>
  <c r="G25" i="2" s="1"/>
  <c r="D24" i="4" l="1"/>
  <c r="F24" i="4" s="1"/>
  <c r="G23" i="4"/>
  <c r="I23" i="4" s="1"/>
  <c r="J24" i="4"/>
  <c r="L24" i="4" s="1"/>
  <c r="D24" i="2"/>
  <c r="E24" i="2" s="1"/>
  <c r="H25" i="2"/>
  <c r="I25" i="2" s="1"/>
  <c r="F26" i="2"/>
  <c r="G26" i="2" s="1"/>
  <c r="G24" i="4" l="1"/>
  <c r="I24" i="4" s="1"/>
  <c r="J25" i="4"/>
  <c r="L25" i="4" s="1"/>
  <c r="D25" i="4"/>
  <c r="F25" i="4" s="1"/>
  <c r="D25" i="2"/>
  <c r="E25" i="2" s="1"/>
  <c r="H26" i="2"/>
  <c r="I26" i="2" s="1"/>
  <c r="F27" i="2"/>
  <c r="G27" i="2" s="1"/>
  <c r="J26" i="4" l="1"/>
  <c r="L26" i="4" s="1"/>
  <c r="G25" i="4"/>
  <c r="I25" i="4" s="1"/>
  <c r="D26" i="4"/>
  <c r="F26" i="4" s="1"/>
  <c r="D26" i="2"/>
  <c r="E26" i="2" s="1"/>
  <c r="H27" i="2"/>
  <c r="I27" i="2" s="1"/>
  <c r="F28" i="2"/>
  <c r="G28" i="2" s="1"/>
  <c r="D27" i="4" l="1"/>
  <c r="F27" i="4" s="1"/>
  <c r="G26" i="4"/>
  <c r="I26" i="4" s="1"/>
  <c r="J27" i="4"/>
  <c r="L27" i="4" s="1"/>
  <c r="D27" i="2"/>
  <c r="E27" i="2" s="1"/>
  <c r="H28" i="2"/>
  <c r="I28" i="2" s="1"/>
  <c r="F29" i="2"/>
  <c r="G29" i="2" s="1"/>
  <c r="J28" i="4" l="1"/>
  <c r="L28" i="4" s="1"/>
  <c r="G27" i="4"/>
  <c r="I27" i="4" s="1"/>
  <c r="D28" i="4"/>
  <c r="F28" i="4" s="1"/>
  <c r="D28" i="2"/>
  <c r="E28" i="2" s="1"/>
  <c r="H29" i="2"/>
  <c r="I29" i="2" s="1"/>
  <c r="F30" i="2"/>
  <c r="G30" i="2" s="1"/>
  <c r="G28" i="4" l="1"/>
  <c r="I28" i="4" s="1"/>
  <c r="D29" i="4"/>
  <c r="F29" i="4" s="1"/>
  <c r="J29" i="4"/>
  <c r="L29" i="4" s="1"/>
  <c r="D29" i="2"/>
  <c r="E29" i="2" s="1"/>
  <c r="H30" i="2"/>
  <c r="I30" i="2" s="1"/>
  <c r="F31" i="2"/>
  <c r="G31" i="2" s="1"/>
  <c r="J30" i="4" l="1"/>
  <c r="L30" i="4" s="1"/>
  <c r="D30" i="4"/>
  <c r="F30" i="4" s="1"/>
  <c r="G29" i="4"/>
  <c r="I29" i="4" s="1"/>
  <c r="D30" i="2"/>
  <c r="E30" i="2" s="1"/>
  <c r="H31" i="2"/>
  <c r="I31" i="2" s="1"/>
  <c r="F32" i="2"/>
  <c r="G32" i="2" s="1"/>
  <c r="D31" i="4" l="1"/>
  <c r="F31" i="4" s="1"/>
  <c r="G30" i="4"/>
  <c r="I30" i="4" s="1"/>
  <c r="J31" i="4"/>
  <c r="L31" i="4" s="1"/>
  <c r="D31" i="2"/>
  <c r="E31" i="2" s="1"/>
  <c r="H32" i="2"/>
  <c r="I32" i="2" s="1"/>
  <c r="F33" i="2"/>
  <c r="G33" i="2" s="1"/>
  <c r="D32" i="4" l="1"/>
  <c r="F32" i="4" s="1"/>
  <c r="J32" i="4"/>
  <c r="L32" i="4" s="1"/>
  <c r="G31" i="4"/>
  <c r="I31" i="4" s="1"/>
  <c r="D32" i="2"/>
  <c r="E32" i="2" s="1"/>
  <c r="H33" i="2"/>
  <c r="I33" i="2" s="1"/>
  <c r="F34" i="2"/>
  <c r="G34" i="2" s="1"/>
  <c r="G32" i="4" l="1"/>
  <c r="I32" i="4" s="1"/>
  <c r="J33" i="4"/>
  <c r="L33" i="4" s="1"/>
  <c r="D33" i="4"/>
  <c r="F33" i="4" s="1"/>
  <c r="D33" i="2"/>
  <c r="E33" i="2" s="1"/>
  <c r="H34" i="2"/>
  <c r="I34" i="2" s="1"/>
  <c r="F35" i="2"/>
  <c r="G35" i="2" s="1"/>
  <c r="F36" i="2" s="1"/>
  <c r="G36" i="2" s="1"/>
  <c r="F37" i="2" s="1"/>
  <c r="G37" i="2" s="1"/>
  <c r="F38" i="2" s="1"/>
  <c r="G38" i="2" s="1"/>
  <c r="F39" i="2" s="1"/>
  <c r="G39" i="2" s="1"/>
  <c r="F40" i="2" s="1"/>
  <c r="G40" i="2" s="1"/>
  <c r="F41" i="2" s="1"/>
  <c r="G41" i="2" s="1"/>
  <c r="F42" i="2" s="1"/>
  <c r="G42" i="2" s="1"/>
  <c r="F43" i="2" s="1"/>
  <c r="G43" i="2" s="1"/>
  <c r="F44" i="2" s="1"/>
  <c r="G44" i="2" s="1"/>
  <c r="F45" i="2" s="1"/>
  <c r="G45" i="2" s="1"/>
  <c r="F46" i="2" s="1"/>
  <c r="G46" i="2" s="1"/>
  <c r="F47" i="2" s="1"/>
  <c r="G47" i="2" s="1"/>
  <c r="F48" i="2" s="1"/>
  <c r="G48" i="2" s="1"/>
  <c r="F49" i="2" s="1"/>
  <c r="G49" i="2" s="1"/>
  <c r="F50" i="2" s="1"/>
  <c r="G50" i="2" s="1"/>
  <c r="F51" i="2" s="1"/>
  <c r="G51" i="2" s="1"/>
  <c r="F52" i="2" s="1"/>
  <c r="G52" i="2" s="1"/>
  <c r="F53" i="2" s="1"/>
  <c r="G53" i="2" s="1"/>
  <c r="F54" i="2" s="1"/>
  <c r="G54" i="2" s="1"/>
  <c r="F55" i="2" s="1"/>
  <c r="G55" i="2" s="1"/>
  <c r="F56" i="2" s="1"/>
  <c r="G56" i="2" s="1"/>
  <c r="F57" i="2" s="1"/>
  <c r="G57" i="2" s="1"/>
  <c r="F58" i="2" s="1"/>
  <c r="G58" i="2" s="1"/>
  <c r="F59" i="2" s="1"/>
  <c r="G59" i="2" s="1"/>
  <c r="F60" i="2" s="1"/>
  <c r="G60" i="2" s="1"/>
  <c r="F61" i="2" s="1"/>
  <c r="G61" i="2" s="1"/>
  <c r="F62" i="2" s="1"/>
  <c r="G62" i="2" s="1"/>
  <c r="F63" i="2" s="1"/>
  <c r="G63" i="2" s="1"/>
  <c r="F64" i="2" s="1"/>
  <c r="G64" i="2" s="1"/>
  <c r="D34" i="4" l="1"/>
  <c r="F34" i="4" s="1"/>
  <c r="J34" i="4"/>
  <c r="L34" i="4" s="1"/>
  <c r="G33" i="4"/>
  <c r="I33" i="4" s="1"/>
  <c r="D34" i="2"/>
  <c r="E34" i="2" s="1"/>
  <c r="H35" i="2"/>
  <c r="I35" i="2" s="1"/>
  <c r="F65" i="2"/>
  <c r="G65" i="2" s="1"/>
  <c r="D35" i="4" l="1"/>
  <c r="F35" i="4" s="1"/>
  <c r="G34" i="4"/>
  <c r="I34" i="4" s="1"/>
  <c r="J35" i="4"/>
  <c r="L35" i="4" s="1"/>
  <c r="D35" i="2"/>
  <c r="E35" i="2" s="1"/>
  <c r="H36" i="2"/>
  <c r="I36" i="2" s="1"/>
  <c r="F66" i="2"/>
  <c r="G66" i="2" s="1"/>
  <c r="D36" i="4" l="1"/>
  <c r="F36" i="4" s="1"/>
  <c r="G35" i="4"/>
  <c r="I35" i="4" s="1"/>
  <c r="J36" i="4"/>
  <c r="L36" i="4" s="1"/>
  <c r="D36" i="2"/>
  <c r="E36" i="2" s="1"/>
  <c r="H37" i="2"/>
  <c r="I37" i="2" s="1"/>
  <c r="F67" i="2"/>
  <c r="G67" i="2" s="1"/>
  <c r="J37" i="4" l="1"/>
  <c r="L37" i="4" s="1"/>
  <c r="D37" i="4"/>
  <c r="F37" i="4" s="1"/>
  <c r="G36" i="4"/>
  <c r="I36" i="4" s="1"/>
  <c r="D37" i="2"/>
  <c r="E37" i="2" s="1"/>
  <c r="H38" i="2"/>
  <c r="I38" i="2" s="1"/>
  <c r="F68" i="2"/>
  <c r="G68" i="2" s="1"/>
  <c r="G37" i="4" l="1"/>
  <c r="I37" i="4" s="1"/>
  <c r="J38" i="4"/>
  <c r="L38" i="4" s="1"/>
  <c r="D38" i="4"/>
  <c r="F38" i="4" s="1"/>
  <c r="D38" i="2"/>
  <c r="E38" i="2" s="1"/>
  <c r="H39" i="2"/>
  <c r="I39" i="2" s="1"/>
  <c r="F69" i="2"/>
  <c r="G69" i="2" s="1"/>
  <c r="D39" i="4" l="1"/>
  <c r="F39" i="4" s="1"/>
  <c r="G38" i="4"/>
  <c r="I38" i="4" s="1"/>
  <c r="J39" i="4"/>
  <c r="L39" i="4" s="1"/>
  <c r="D39" i="2"/>
  <c r="E39" i="2" s="1"/>
  <c r="H40" i="2"/>
  <c r="I40" i="2" s="1"/>
  <c r="F70" i="2"/>
  <c r="G70" i="2" s="1"/>
  <c r="J40" i="4" l="1"/>
  <c r="L40" i="4" s="1"/>
  <c r="D40" i="4"/>
  <c r="F40" i="4" s="1"/>
  <c r="G39" i="4"/>
  <c r="I39" i="4" s="1"/>
  <c r="D40" i="2"/>
  <c r="E40" i="2" s="1"/>
  <c r="H41" i="2"/>
  <c r="I41" i="2" s="1"/>
  <c r="F71" i="2"/>
  <c r="G71" i="2" s="1"/>
  <c r="G40" i="4" l="1"/>
  <c r="I40" i="4" s="1"/>
  <c r="J41" i="4"/>
  <c r="L41" i="4" s="1"/>
  <c r="D41" i="4"/>
  <c r="F41" i="4" s="1"/>
  <c r="D41" i="2"/>
  <c r="E41" i="2" s="1"/>
  <c r="H42" i="2"/>
  <c r="I42" i="2" s="1"/>
  <c r="F72" i="2"/>
  <c r="G72" i="2" s="1"/>
  <c r="D42" i="4" l="1"/>
  <c r="F42" i="4" s="1"/>
  <c r="G41" i="4"/>
  <c r="I41" i="4" s="1"/>
  <c r="J42" i="4"/>
  <c r="L42" i="4" s="1"/>
  <c r="D42" i="2"/>
  <c r="E42" i="2" s="1"/>
  <c r="H43" i="2"/>
  <c r="I43" i="2" s="1"/>
  <c r="F73" i="2"/>
  <c r="G73" i="2" s="1"/>
  <c r="J43" i="4" l="1"/>
  <c r="L43" i="4" s="1"/>
  <c r="D43" i="4"/>
  <c r="F43" i="4" s="1"/>
  <c r="G42" i="4"/>
  <c r="I42" i="4" s="1"/>
  <c r="D43" i="2"/>
  <c r="E43" i="2" s="1"/>
  <c r="H44" i="2"/>
  <c r="I44" i="2" s="1"/>
  <c r="F74" i="2"/>
  <c r="G74" i="2" s="1"/>
  <c r="J44" i="4" l="1"/>
  <c r="L44" i="4" s="1"/>
  <c r="D44" i="4"/>
  <c r="F44" i="4" s="1"/>
  <c r="G43" i="4"/>
  <c r="I43" i="4" s="1"/>
  <c r="D44" i="2"/>
  <c r="E44" i="2" s="1"/>
  <c r="H45" i="2"/>
  <c r="I45" i="2" s="1"/>
  <c r="F75" i="2"/>
  <c r="G75" i="2" s="1"/>
  <c r="G44" i="4" l="1"/>
  <c r="I44" i="4" s="1"/>
  <c r="J45" i="4"/>
  <c r="L45" i="4" s="1"/>
  <c r="D45" i="4"/>
  <c r="F45" i="4" s="1"/>
  <c r="D45" i="2"/>
  <c r="E45" i="2" s="1"/>
  <c r="H46" i="2"/>
  <c r="I46" i="2" s="1"/>
  <c r="F76" i="2"/>
  <c r="G76" i="2" s="1"/>
  <c r="D46" i="4" l="1"/>
  <c r="F46" i="4" s="1"/>
  <c r="G45" i="4"/>
  <c r="I45" i="4" s="1"/>
  <c r="J46" i="4"/>
  <c r="L46" i="4" s="1"/>
  <c r="D46" i="2"/>
  <c r="E46" i="2" s="1"/>
  <c r="H47" i="2"/>
  <c r="I47" i="2" s="1"/>
  <c r="F77" i="2"/>
  <c r="G77" i="2" s="1"/>
  <c r="J47" i="4" l="1"/>
  <c r="L47" i="4" s="1"/>
  <c r="D47" i="4"/>
  <c r="F47" i="4" s="1"/>
  <c r="G46" i="4"/>
  <c r="I46" i="4" s="1"/>
  <c r="D47" i="2"/>
  <c r="E47" i="2" s="1"/>
  <c r="H48" i="2"/>
  <c r="I48" i="2" s="1"/>
  <c r="F78" i="2"/>
  <c r="G78" i="2" s="1"/>
  <c r="G47" i="4" l="1"/>
  <c r="I47" i="4" s="1"/>
  <c r="J48" i="4"/>
  <c r="L48" i="4" s="1"/>
  <c r="D48" i="4"/>
  <c r="F48" i="4" s="1"/>
  <c r="D48" i="2"/>
  <c r="E48" i="2" s="1"/>
  <c r="H49" i="2"/>
  <c r="I49" i="2" s="1"/>
  <c r="F79" i="2"/>
  <c r="G79" i="2" s="1"/>
  <c r="D49" i="4" l="1"/>
  <c r="F49" i="4" s="1"/>
  <c r="J49" i="4"/>
  <c r="L49" i="4" s="1"/>
  <c r="G48" i="4"/>
  <c r="I48" i="4" s="1"/>
  <c r="D49" i="2"/>
  <c r="E49" i="2" s="1"/>
  <c r="H50" i="2"/>
  <c r="I50" i="2" s="1"/>
  <c r="F80" i="2"/>
  <c r="G80" i="2" s="1"/>
  <c r="J50" i="4" l="1"/>
  <c r="L50" i="4" s="1"/>
  <c r="D50" i="4"/>
  <c r="F50" i="4" s="1"/>
  <c r="G49" i="4"/>
  <c r="I49" i="4" s="1"/>
  <c r="D50" i="2"/>
  <c r="E50" i="2" s="1"/>
  <c r="H51" i="2"/>
  <c r="I51" i="2" s="1"/>
  <c r="F81" i="2"/>
  <c r="G81" i="2" s="1"/>
  <c r="D51" i="4" l="1"/>
  <c r="F51" i="4" s="1"/>
  <c r="J51" i="4"/>
  <c r="L51" i="4" s="1"/>
  <c r="G50" i="4"/>
  <c r="I50" i="4" s="1"/>
  <c r="D51" i="2"/>
  <c r="E51" i="2" s="1"/>
  <c r="H52" i="2"/>
  <c r="I52" i="2" s="1"/>
  <c r="F82" i="2"/>
  <c r="G82" i="2" s="1"/>
  <c r="J52" i="4" l="1"/>
  <c r="L52" i="4" s="1"/>
  <c r="D52" i="4"/>
  <c r="F52" i="4" s="1"/>
  <c r="G51" i="4"/>
  <c r="I51" i="4" s="1"/>
  <c r="D52" i="2"/>
  <c r="E52" i="2" s="1"/>
  <c r="H53" i="2"/>
  <c r="I53" i="2" s="1"/>
  <c r="F83" i="2"/>
  <c r="G83" i="2" s="1"/>
  <c r="G52" i="4" l="1"/>
  <c r="I52" i="4" s="1"/>
  <c r="D53" i="4"/>
  <c r="F53" i="4" s="1"/>
  <c r="J53" i="4"/>
  <c r="L53" i="4" s="1"/>
  <c r="D53" i="2"/>
  <c r="E53" i="2" s="1"/>
  <c r="H54" i="2"/>
  <c r="I54" i="2" s="1"/>
  <c r="F84" i="2"/>
  <c r="G84" i="2" s="1"/>
  <c r="L54" i="4" l="1"/>
  <c r="J54" i="4"/>
  <c r="D54" i="4"/>
  <c r="F54" i="4" s="1"/>
  <c r="G53" i="4"/>
  <c r="I53" i="4" s="1"/>
  <c r="D54" i="2"/>
  <c r="E54" i="2" s="1"/>
  <c r="H55" i="2"/>
  <c r="I55" i="2" s="1"/>
  <c r="F85" i="2"/>
  <c r="G85" i="2" s="1"/>
  <c r="G54" i="4" l="1"/>
  <c r="I54" i="4" s="1"/>
  <c r="D55" i="4"/>
  <c r="F55" i="4" s="1"/>
  <c r="J55" i="4"/>
  <c r="L55" i="4" s="1"/>
  <c r="D55" i="2"/>
  <c r="E55" i="2" s="1"/>
  <c r="H56" i="2"/>
  <c r="I56" i="2" s="1"/>
  <c r="F86" i="2"/>
  <c r="G86" i="2" s="1"/>
  <c r="J56" i="4" l="1"/>
  <c r="L56" i="4" s="1"/>
  <c r="D56" i="4"/>
  <c r="F56" i="4" s="1"/>
  <c r="G55" i="4"/>
  <c r="I55" i="4" s="1"/>
  <c r="D56" i="2"/>
  <c r="E56" i="2" s="1"/>
  <c r="H57" i="2"/>
  <c r="I57" i="2" s="1"/>
  <c r="F87" i="2"/>
  <c r="G87" i="2" s="1"/>
  <c r="D57" i="4" l="1"/>
  <c r="F57" i="4" s="1"/>
  <c r="G56" i="4"/>
  <c r="I56" i="4" s="1"/>
  <c r="J57" i="4"/>
  <c r="L57" i="4" s="1"/>
  <c r="D57" i="2"/>
  <c r="E57" i="2" s="1"/>
  <c r="H58" i="2"/>
  <c r="I58" i="2" s="1"/>
  <c r="F88" i="2"/>
  <c r="G88" i="2" s="1"/>
  <c r="J58" i="4" l="1"/>
  <c r="L58" i="4" s="1"/>
  <c r="D58" i="4"/>
  <c r="F58" i="4" s="1"/>
  <c r="G57" i="4"/>
  <c r="I57" i="4" s="1"/>
  <c r="D58" i="2"/>
  <c r="E58" i="2" s="1"/>
  <c r="H59" i="2"/>
  <c r="I59" i="2" s="1"/>
  <c r="F89" i="2"/>
  <c r="G89" i="2" s="1"/>
  <c r="G58" i="4" l="1"/>
  <c r="I58" i="4" s="1"/>
  <c r="D59" i="4"/>
  <c r="F59" i="4" s="1"/>
  <c r="J59" i="4"/>
  <c r="L59" i="4" s="1"/>
  <c r="D59" i="2"/>
  <c r="E59" i="2" s="1"/>
  <c r="H60" i="2"/>
  <c r="I60" i="2" s="1"/>
  <c r="F90" i="2"/>
  <c r="G90" i="2" s="1"/>
  <c r="J60" i="4" l="1"/>
  <c r="L60" i="4" s="1"/>
  <c r="D60" i="4"/>
  <c r="F60" i="4" s="1"/>
  <c r="G59" i="4"/>
  <c r="I59" i="4" s="1"/>
  <c r="D60" i="2"/>
  <c r="E60" i="2" s="1"/>
  <c r="H61" i="2"/>
  <c r="I61" i="2" s="1"/>
  <c r="F91" i="2"/>
  <c r="G91" i="2" s="1"/>
  <c r="G60" i="4" l="1"/>
  <c r="I60" i="4" s="1"/>
  <c r="D61" i="4"/>
  <c r="F61" i="4" s="1"/>
  <c r="J61" i="4"/>
  <c r="L61" i="4" s="1"/>
  <c r="D61" i="2"/>
  <c r="E61" i="2" s="1"/>
  <c r="H62" i="2"/>
  <c r="I62" i="2" s="1"/>
  <c r="F92" i="2"/>
  <c r="G92" i="2" s="1"/>
  <c r="J62" i="4" l="1"/>
  <c r="L62" i="4" s="1"/>
  <c r="D62" i="4"/>
  <c r="F62" i="4" s="1"/>
  <c r="G61" i="4"/>
  <c r="I61" i="4" s="1"/>
  <c r="D62" i="2"/>
  <c r="E62" i="2" s="1"/>
  <c r="H63" i="2"/>
  <c r="I63" i="2" s="1"/>
  <c r="F93" i="2"/>
  <c r="G93" i="2" s="1"/>
  <c r="L63" i="4" l="1"/>
  <c r="G62" i="4"/>
  <c r="I62" i="4" s="1"/>
  <c r="J63" i="4"/>
  <c r="D63" i="4"/>
  <c r="F63" i="4" s="1"/>
  <c r="D63" i="2"/>
  <c r="E63" i="2" s="1"/>
  <c r="H64" i="2"/>
  <c r="I64" i="2" s="1"/>
  <c r="F94" i="2"/>
  <c r="G94" i="2" s="1"/>
  <c r="D64" i="4" l="1"/>
  <c r="F64" i="4" s="1"/>
  <c r="G63" i="4"/>
  <c r="I63" i="4" s="1"/>
  <c r="J64" i="4"/>
  <c r="L64" i="4" s="1"/>
  <c r="D64" i="2"/>
  <c r="E64" i="2" s="1"/>
  <c r="H65" i="2"/>
  <c r="I65" i="2" s="1"/>
  <c r="F95" i="2"/>
  <c r="G95" i="2" s="1"/>
  <c r="J65" i="4" l="1"/>
  <c r="L65" i="4" s="1"/>
  <c r="D65" i="4"/>
  <c r="F65" i="4" s="1"/>
  <c r="G64" i="4"/>
  <c r="I64" i="4" s="1"/>
  <c r="D65" i="2"/>
  <c r="E65" i="2" s="1"/>
  <c r="H66" i="2"/>
  <c r="I66" i="2" s="1"/>
  <c r="F96" i="2"/>
  <c r="G96" i="2" s="1"/>
  <c r="G65" i="4" l="1"/>
  <c r="I65" i="4" s="1"/>
  <c r="J66" i="4"/>
  <c r="L66" i="4" s="1"/>
  <c r="D66" i="4"/>
  <c r="F66" i="4" s="1"/>
  <c r="D66" i="2"/>
  <c r="E66" i="2" s="1"/>
  <c r="H67" i="2"/>
  <c r="I67" i="2" s="1"/>
  <c r="F97" i="2"/>
  <c r="G97" i="2" s="1"/>
  <c r="D67" i="4" l="1"/>
  <c r="F67" i="4" s="1"/>
  <c r="G66" i="4"/>
  <c r="I66" i="4" s="1"/>
  <c r="J67" i="4"/>
  <c r="L67" i="4" s="1"/>
  <c r="D67" i="2"/>
  <c r="E67" i="2" s="1"/>
  <c r="H68" i="2"/>
  <c r="I68" i="2" s="1"/>
  <c r="F98" i="2"/>
  <c r="G98" i="2" s="1"/>
  <c r="D68" i="4" l="1"/>
  <c r="F68" i="4" s="1"/>
  <c r="J68" i="4"/>
  <c r="L68" i="4" s="1"/>
  <c r="G67" i="4"/>
  <c r="I67" i="4" s="1"/>
  <c r="D68" i="2"/>
  <c r="E68" i="2" s="1"/>
  <c r="H69" i="2"/>
  <c r="I69" i="2" s="1"/>
  <c r="F99" i="2"/>
  <c r="G99" i="2" s="1"/>
  <c r="G68" i="4" l="1"/>
  <c r="I68" i="4" s="1"/>
  <c r="D69" i="4"/>
  <c r="F69" i="4" s="1"/>
  <c r="J69" i="4"/>
  <c r="L69" i="4" s="1"/>
  <c r="D69" i="2"/>
  <c r="E69" i="2" s="1"/>
  <c r="H70" i="2"/>
  <c r="I70" i="2" s="1"/>
  <c r="F100" i="2"/>
  <c r="G100" i="2" s="1"/>
  <c r="J70" i="4" l="1"/>
  <c r="L70" i="4" s="1"/>
  <c r="G69" i="4"/>
  <c r="I69" i="4" s="1"/>
  <c r="D70" i="4"/>
  <c r="F70" i="4" s="1"/>
  <c r="D70" i="2"/>
  <c r="E70" i="2" s="1"/>
  <c r="H71" i="2"/>
  <c r="I71" i="2" s="1"/>
  <c r="F101" i="2"/>
  <c r="G101" i="2" s="1"/>
  <c r="G70" i="4" l="1"/>
  <c r="I70" i="4" s="1"/>
  <c r="D71" i="4"/>
  <c r="F71" i="4" s="1"/>
  <c r="J71" i="4"/>
  <c r="L71" i="4" s="1"/>
  <c r="D71" i="2"/>
  <c r="E71" i="2" s="1"/>
  <c r="H72" i="2"/>
  <c r="I72" i="2" s="1"/>
  <c r="F102" i="2"/>
  <c r="G102" i="2" s="1"/>
  <c r="J72" i="4" l="1"/>
  <c r="L72" i="4" s="1"/>
  <c r="G71" i="4"/>
  <c r="I71" i="4" s="1"/>
  <c r="D72" i="4"/>
  <c r="F72" i="4" s="1"/>
  <c r="D72" i="2"/>
  <c r="E72" i="2" s="1"/>
  <c r="H73" i="2"/>
  <c r="I73" i="2" s="1"/>
  <c r="F103" i="2"/>
  <c r="G103" i="2" s="1"/>
  <c r="D73" i="4" l="1"/>
  <c r="F73" i="4" s="1"/>
  <c r="J73" i="4"/>
  <c r="L73" i="4" s="1"/>
  <c r="G72" i="4"/>
  <c r="I72" i="4" s="1"/>
  <c r="D73" i="2"/>
  <c r="E73" i="2" s="1"/>
  <c r="H74" i="2"/>
  <c r="I74" i="2" s="1"/>
  <c r="F104" i="2"/>
  <c r="G104" i="2" s="1"/>
  <c r="G73" i="4" l="1"/>
  <c r="I73" i="4" s="1"/>
  <c r="D74" i="4"/>
  <c r="F74" i="4" s="1"/>
  <c r="J74" i="4"/>
  <c r="L74" i="4" s="1"/>
  <c r="D74" i="2"/>
  <c r="E74" i="2" s="1"/>
  <c r="H75" i="2"/>
  <c r="I75" i="2" s="1"/>
  <c r="F105" i="2"/>
  <c r="G105" i="2" s="1"/>
  <c r="J75" i="4" l="1"/>
  <c r="L75" i="4" s="1"/>
  <c r="G74" i="4"/>
  <c r="I74" i="4" s="1"/>
  <c r="D75" i="4"/>
  <c r="F75" i="4" s="1"/>
  <c r="D75" i="2"/>
  <c r="E75" i="2" s="1"/>
  <c r="H76" i="2"/>
  <c r="I76" i="2" s="1"/>
  <c r="F106" i="2"/>
  <c r="G106" i="2" s="1"/>
  <c r="J76" i="4" l="1"/>
  <c r="L76" i="4" s="1"/>
  <c r="D76" i="4"/>
  <c r="F76" i="4" s="1"/>
  <c r="G75" i="4"/>
  <c r="I75" i="4" s="1"/>
  <c r="D76" i="2"/>
  <c r="E76" i="2" s="1"/>
  <c r="H77" i="2"/>
  <c r="I77" i="2" s="1"/>
  <c r="F107" i="2"/>
  <c r="G107" i="2" s="1"/>
  <c r="G76" i="4" l="1"/>
  <c r="I76" i="4" s="1"/>
  <c r="J77" i="4"/>
  <c r="L77" i="4" s="1"/>
  <c r="D77" i="4"/>
  <c r="F77" i="4" s="1"/>
  <c r="D77" i="2"/>
  <c r="E77" i="2" s="1"/>
  <c r="H78" i="2"/>
  <c r="I78" i="2" s="1"/>
  <c r="F108" i="2"/>
  <c r="G108" i="2" s="1"/>
  <c r="D78" i="4" l="1"/>
  <c r="F78" i="4" s="1"/>
  <c r="G77" i="4"/>
  <c r="I77" i="4" s="1"/>
  <c r="J78" i="4"/>
  <c r="L78" i="4" s="1"/>
  <c r="D78" i="2"/>
  <c r="E78" i="2" s="1"/>
  <c r="H79" i="2"/>
  <c r="I79" i="2" s="1"/>
  <c r="F109" i="2"/>
  <c r="G109" i="2" s="1"/>
  <c r="J79" i="4" l="1"/>
  <c r="L79" i="4" s="1"/>
  <c r="D79" i="4"/>
  <c r="F79" i="4" s="1"/>
  <c r="G78" i="4"/>
  <c r="I78" i="4" s="1"/>
  <c r="D79" i="2"/>
  <c r="E79" i="2" s="1"/>
  <c r="H80" i="2"/>
  <c r="I80" i="2" s="1"/>
  <c r="F110" i="2"/>
  <c r="G110" i="2" s="1"/>
  <c r="G79" i="4" l="1"/>
  <c r="I79" i="4" s="1"/>
  <c r="J80" i="4"/>
  <c r="L80" i="4" s="1"/>
  <c r="D80" i="4"/>
  <c r="F80" i="4" s="1"/>
  <c r="D80" i="2"/>
  <c r="E80" i="2" s="1"/>
  <c r="H81" i="2"/>
  <c r="I81" i="2" s="1"/>
  <c r="F111" i="2"/>
  <c r="G111" i="2" s="1"/>
  <c r="D81" i="4" l="1"/>
  <c r="F81" i="4" s="1"/>
  <c r="G80" i="4"/>
  <c r="I80" i="4" s="1"/>
  <c r="J81" i="4"/>
  <c r="L81" i="4" s="1"/>
  <c r="D81" i="2"/>
  <c r="E81" i="2" s="1"/>
  <c r="H82" i="2"/>
  <c r="I82" i="2" s="1"/>
  <c r="F112" i="2"/>
  <c r="G112" i="2" s="1"/>
  <c r="D82" i="4" l="1"/>
  <c r="F82" i="4" s="1"/>
  <c r="J82" i="4"/>
  <c r="L82" i="4" s="1"/>
  <c r="G81" i="4"/>
  <c r="I81" i="4" s="1"/>
  <c r="D82" i="2"/>
  <c r="E82" i="2" s="1"/>
  <c r="H83" i="2"/>
  <c r="I83" i="2" s="1"/>
  <c r="F113" i="2"/>
  <c r="G113" i="2" s="1"/>
  <c r="G82" i="4" l="1"/>
  <c r="I82" i="4" s="1"/>
  <c r="D83" i="4"/>
  <c r="F83" i="4" s="1"/>
  <c r="J83" i="4"/>
  <c r="L83" i="4" s="1"/>
  <c r="D83" i="2"/>
  <c r="E83" i="2" s="1"/>
  <c r="H84" i="2"/>
  <c r="I84" i="2" s="1"/>
  <c r="F114" i="2"/>
  <c r="G114" i="2" s="1"/>
  <c r="J84" i="4" l="1"/>
  <c r="L84" i="4" s="1"/>
  <c r="G83" i="4"/>
  <c r="I83" i="4" s="1"/>
  <c r="D84" i="4"/>
  <c r="F84" i="4" s="1"/>
  <c r="D84" i="2"/>
  <c r="E84" i="2" s="1"/>
  <c r="H85" i="2"/>
  <c r="I85" i="2" s="1"/>
  <c r="F115" i="2"/>
  <c r="G115" i="2" s="1"/>
  <c r="D85" i="4" l="1"/>
  <c r="F85" i="4" s="1"/>
  <c r="J85" i="4"/>
  <c r="L85" i="4" s="1"/>
  <c r="G84" i="4"/>
  <c r="I84" i="4" s="1"/>
  <c r="D85" i="2"/>
  <c r="E85" i="2" s="1"/>
  <c r="H86" i="2"/>
  <c r="I86" i="2" s="1"/>
  <c r="F116" i="2"/>
  <c r="G116" i="2" s="1"/>
  <c r="G85" i="4" l="1"/>
  <c r="I85" i="4" s="1"/>
  <c r="D86" i="4"/>
  <c r="F86" i="4" s="1"/>
  <c r="J86" i="4"/>
  <c r="L86" i="4" s="1"/>
  <c r="D86" i="2"/>
  <c r="E86" i="2" s="1"/>
  <c r="H87" i="2"/>
  <c r="I87" i="2" s="1"/>
  <c r="F117" i="2"/>
  <c r="G117" i="2" s="1"/>
  <c r="J87" i="4" l="1"/>
  <c r="L87" i="4" s="1"/>
  <c r="G86" i="4"/>
  <c r="I86" i="4" s="1"/>
  <c r="D87" i="4"/>
  <c r="F87" i="4" s="1"/>
  <c r="D87" i="2"/>
  <c r="E87" i="2" s="1"/>
  <c r="H88" i="2"/>
  <c r="I88" i="2" s="1"/>
  <c r="F118" i="2"/>
  <c r="G118" i="2" s="1"/>
  <c r="J88" i="4" l="1"/>
  <c r="L88" i="4" s="1"/>
  <c r="D88" i="4"/>
  <c r="F88" i="4" s="1"/>
  <c r="G87" i="4"/>
  <c r="I87" i="4" s="1"/>
  <c r="D88" i="2"/>
  <c r="E88" i="2" s="1"/>
  <c r="H89" i="2"/>
  <c r="I89" i="2" s="1"/>
  <c r="F119" i="2"/>
  <c r="G119" i="2" s="1"/>
  <c r="G88" i="4" l="1"/>
  <c r="I88" i="4" s="1"/>
  <c r="J89" i="4"/>
  <c r="L89" i="4" s="1"/>
  <c r="D89" i="4"/>
  <c r="F89" i="4" s="1"/>
  <c r="D89" i="2"/>
  <c r="E89" i="2" s="1"/>
  <c r="H90" i="2"/>
  <c r="I90" i="2" s="1"/>
  <c r="F120" i="2"/>
  <c r="G120" i="2" s="1"/>
  <c r="G89" i="4" l="1"/>
  <c r="I89" i="4" s="1"/>
  <c r="D90" i="4"/>
  <c r="F90" i="4" s="1"/>
  <c r="J90" i="4"/>
  <c r="L90" i="4" s="1"/>
  <c r="D90" i="2"/>
  <c r="E90" i="2" s="1"/>
  <c r="H91" i="2"/>
  <c r="I91" i="2" s="1"/>
  <c r="F121" i="2"/>
  <c r="G121" i="2" s="1"/>
  <c r="J91" i="4" l="1"/>
  <c r="L91" i="4" s="1"/>
  <c r="G90" i="4"/>
  <c r="I90" i="4" s="1"/>
  <c r="D91" i="4"/>
  <c r="F91" i="4" s="1"/>
  <c r="D91" i="2"/>
  <c r="E91" i="2" s="1"/>
  <c r="H92" i="2"/>
  <c r="I92" i="2" s="1"/>
  <c r="F122" i="2"/>
  <c r="G122" i="2" s="1"/>
  <c r="D92" i="4" l="1"/>
  <c r="F92" i="4" s="1"/>
  <c r="G91" i="4"/>
  <c r="I91" i="4" s="1"/>
  <c r="J92" i="4"/>
  <c r="L92" i="4" s="1"/>
  <c r="D92" i="2"/>
  <c r="E92" i="2" s="1"/>
  <c r="H93" i="2"/>
  <c r="I93" i="2" s="1"/>
  <c r="F123" i="2"/>
  <c r="G123" i="2" s="1"/>
  <c r="J93" i="4" l="1"/>
  <c r="L93" i="4" s="1"/>
  <c r="D93" i="4"/>
  <c r="F93" i="4" s="1"/>
  <c r="G92" i="4"/>
  <c r="I92" i="4" s="1"/>
  <c r="D93" i="2"/>
  <c r="E93" i="2" s="1"/>
  <c r="H94" i="2"/>
  <c r="I94" i="2" s="1"/>
  <c r="F124" i="2"/>
  <c r="G124" i="2" s="1"/>
  <c r="J94" i="4" l="1"/>
  <c r="L94" i="4" s="1"/>
  <c r="G93" i="4"/>
  <c r="I93" i="4" s="1"/>
  <c r="D94" i="4"/>
  <c r="F94" i="4" s="1"/>
  <c r="D94" i="2"/>
  <c r="E94" i="2" s="1"/>
  <c r="H95" i="2"/>
  <c r="I95" i="2" s="1"/>
  <c r="F125" i="2"/>
  <c r="G125" i="2" s="1"/>
  <c r="L95" i="4" l="1"/>
  <c r="D95" i="4"/>
  <c r="F95" i="4" s="1"/>
  <c r="J95" i="4"/>
  <c r="G94" i="4"/>
  <c r="I94" i="4" s="1"/>
  <c r="D95" i="2"/>
  <c r="E95" i="2" s="1"/>
  <c r="H96" i="2"/>
  <c r="I96" i="2" s="1"/>
  <c r="F126" i="2"/>
  <c r="G126" i="2" s="1"/>
  <c r="G95" i="4" l="1"/>
  <c r="I95" i="4" s="1"/>
  <c r="J96" i="4"/>
  <c r="L96" i="4" s="1"/>
  <c r="D96" i="4"/>
  <c r="F96" i="4" s="1"/>
  <c r="D96" i="2"/>
  <c r="E96" i="2" s="1"/>
  <c r="H97" i="2"/>
  <c r="I97" i="2" s="1"/>
  <c r="F127" i="2"/>
  <c r="G127" i="2" s="1"/>
  <c r="D97" i="4" l="1"/>
  <c r="F97" i="4" s="1"/>
  <c r="J97" i="4"/>
  <c r="L97" i="4" s="1"/>
  <c r="G96" i="4"/>
  <c r="I96" i="4" s="1"/>
  <c r="D97" i="2"/>
  <c r="E97" i="2" s="1"/>
  <c r="H98" i="2"/>
  <c r="I98" i="2" s="1"/>
  <c r="F128" i="2"/>
  <c r="G128" i="2" s="1"/>
  <c r="G97" i="4" l="1"/>
  <c r="I97" i="4" s="1"/>
  <c r="D98" i="4"/>
  <c r="F98" i="4" s="1"/>
  <c r="J98" i="4"/>
  <c r="L98" i="4" s="1"/>
  <c r="D98" i="2"/>
  <c r="E98" i="2" s="1"/>
  <c r="H99" i="2"/>
  <c r="I99" i="2" s="1"/>
  <c r="F129" i="2"/>
  <c r="G129" i="2" s="1"/>
  <c r="D99" i="4" l="1"/>
  <c r="F99" i="4" s="1"/>
  <c r="G98" i="4"/>
  <c r="I98" i="4" s="1"/>
  <c r="J99" i="4"/>
  <c r="L99" i="4" s="1"/>
  <c r="D99" i="2"/>
  <c r="E99" i="2" s="1"/>
  <c r="H100" i="2"/>
  <c r="I100" i="2" s="1"/>
  <c r="F130" i="2"/>
  <c r="G130" i="2" s="1"/>
  <c r="J100" i="4" l="1"/>
  <c r="L100" i="4" s="1"/>
  <c r="D100" i="4"/>
  <c r="F100" i="4" s="1"/>
  <c r="G99" i="4"/>
  <c r="I99" i="4" s="1"/>
  <c r="D100" i="2"/>
  <c r="E100" i="2" s="1"/>
  <c r="H101" i="2"/>
  <c r="I101" i="2" s="1"/>
  <c r="F131" i="2"/>
  <c r="G131" i="2" s="1"/>
  <c r="G100" i="4" l="1"/>
  <c r="I100" i="4" s="1"/>
  <c r="D101" i="4"/>
  <c r="F101" i="4" s="1"/>
  <c r="J101" i="4"/>
  <c r="L101" i="4" s="1"/>
  <c r="D101" i="2"/>
  <c r="E101" i="2" s="1"/>
  <c r="H102" i="2"/>
  <c r="I102" i="2" s="1"/>
  <c r="F132" i="2"/>
  <c r="G132" i="2" s="1"/>
  <c r="J102" i="4" l="1"/>
  <c r="L102" i="4" s="1"/>
  <c r="G101" i="4"/>
  <c r="I101" i="4" s="1"/>
  <c r="D102" i="4"/>
  <c r="F102" i="4" s="1"/>
  <c r="D102" i="2"/>
  <c r="E102" i="2" s="1"/>
  <c r="H103" i="2"/>
  <c r="I103" i="2" s="1"/>
  <c r="F133" i="2"/>
  <c r="G133" i="2" s="1"/>
  <c r="J103" i="4" l="1"/>
  <c r="L103" i="4" s="1"/>
  <c r="D103" i="4"/>
  <c r="F103" i="4" s="1"/>
  <c r="G102" i="4"/>
  <c r="I102" i="4" s="1"/>
  <c r="D103" i="2"/>
  <c r="E103" i="2" s="1"/>
  <c r="H104" i="2"/>
  <c r="I104" i="2" s="1"/>
  <c r="F134" i="2"/>
  <c r="G134" i="2" s="1"/>
  <c r="G103" i="4" l="1"/>
  <c r="I103" i="4" s="1"/>
  <c r="J104" i="4"/>
  <c r="L104" i="4" s="1"/>
  <c r="D104" i="4"/>
  <c r="F104" i="4" s="1"/>
  <c r="D104" i="2"/>
  <c r="E104" i="2" s="1"/>
  <c r="H105" i="2"/>
  <c r="I105" i="2" s="1"/>
  <c r="F135" i="2"/>
  <c r="G135" i="2" s="1"/>
  <c r="D105" i="4" l="1"/>
  <c r="F105" i="4" s="1"/>
  <c r="J105" i="4"/>
  <c r="L105" i="4" s="1"/>
  <c r="G104" i="4"/>
  <c r="I104" i="4" s="1"/>
  <c r="D105" i="2"/>
  <c r="E105" i="2" s="1"/>
  <c r="H106" i="2"/>
  <c r="I106" i="2" s="1"/>
  <c r="F136" i="2"/>
  <c r="G136" i="2" s="1"/>
  <c r="D106" i="4" l="1"/>
  <c r="F106" i="4" s="1"/>
  <c r="G105" i="4"/>
  <c r="I105" i="4" s="1"/>
  <c r="J106" i="4"/>
  <c r="L106" i="4" s="1"/>
  <c r="D106" i="2"/>
  <c r="E106" i="2" s="1"/>
  <c r="H107" i="2"/>
  <c r="I107" i="2" s="1"/>
  <c r="F137" i="2"/>
  <c r="G137" i="2" s="1"/>
  <c r="G106" i="4" l="1"/>
  <c r="I106" i="4" s="1"/>
  <c r="J107" i="4"/>
  <c r="L107" i="4" s="1"/>
  <c r="D107" i="4"/>
  <c r="F107" i="4" s="1"/>
  <c r="D107" i="2"/>
  <c r="E107" i="2" s="1"/>
  <c r="H108" i="2"/>
  <c r="I108" i="2" s="1"/>
  <c r="F138" i="2"/>
  <c r="G138" i="2" s="1"/>
  <c r="D108" i="4" l="1"/>
  <c r="F108" i="4" s="1"/>
  <c r="G107" i="4"/>
  <c r="I107" i="4" s="1"/>
  <c r="J108" i="4"/>
  <c r="L108" i="4" s="1"/>
  <c r="D108" i="2"/>
  <c r="E108" i="2" s="1"/>
  <c r="H109" i="2"/>
  <c r="I109" i="2" s="1"/>
  <c r="F139" i="2"/>
  <c r="G139" i="2" s="1"/>
  <c r="J109" i="4" l="1"/>
  <c r="L109" i="4" s="1"/>
  <c r="G108" i="4"/>
  <c r="I108" i="4" s="1"/>
  <c r="D109" i="4"/>
  <c r="F109" i="4" s="1"/>
  <c r="D109" i="2"/>
  <c r="E109" i="2" s="1"/>
  <c r="H110" i="2"/>
  <c r="I110" i="2" s="1"/>
  <c r="F140" i="2"/>
  <c r="G140" i="2" s="1"/>
  <c r="D110" i="4" l="1"/>
  <c r="F110" i="4" s="1"/>
  <c r="G109" i="4"/>
  <c r="I109" i="4" s="1"/>
  <c r="J110" i="4"/>
  <c r="L110" i="4" s="1"/>
  <c r="D110" i="2"/>
  <c r="E110" i="2" s="1"/>
  <c r="H111" i="2"/>
  <c r="I111" i="2" s="1"/>
  <c r="F141" i="2"/>
  <c r="G141" i="2" s="1"/>
  <c r="J111" i="4" l="1"/>
  <c r="L111" i="4" s="1"/>
  <c r="G110" i="4"/>
  <c r="I110" i="4" s="1"/>
  <c r="D111" i="4"/>
  <c r="F111" i="4" s="1"/>
  <c r="D111" i="2"/>
  <c r="E111" i="2" s="1"/>
  <c r="H112" i="2"/>
  <c r="I112" i="2" s="1"/>
  <c r="F142" i="2"/>
  <c r="G142" i="2" s="1"/>
  <c r="J112" i="4" l="1"/>
  <c r="L112" i="4" s="1"/>
  <c r="D112" i="4"/>
  <c r="F112" i="4" s="1"/>
  <c r="G111" i="4"/>
  <c r="I111" i="4" s="1"/>
  <c r="D112" i="2"/>
  <c r="E112" i="2" s="1"/>
  <c r="H113" i="2"/>
  <c r="I113" i="2" s="1"/>
  <c r="F143" i="2"/>
  <c r="G143" i="2" s="1"/>
  <c r="G112" i="4" l="1"/>
  <c r="I112" i="4" s="1"/>
  <c r="D113" i="4"/>
  <c r="F113" i="4" s="1"/>
  <c r="J113" i="4"/>
  <c r="L113" i="4" s="1"/>
  <c r="D113" i="2"/>
  <c r="E113" i="2" s="1"/>
  <c r="H114" i="2"/>
  <c r="I114" i="2" s="1"/>
  <c r="F144" i="2"/>
  <c r="G144" i="2" s="1"/>
  <c r="D114" i="4" l="1"/>
  <c r="F114" i="4" s="1"/>
  <c r="J114" i="4"/>
  <c r="L114" i="4" s="1"/>
  <c r="G113" i="4"/>
  <c r="I113" i="4" s="1"/>
  <c r="D114" i="2"/>
  <c r="E114" i="2" s="1"/>
  <c r="H115" i="2"/>
  <c r="I115" i="2" s="1"/>
  <c r="F145" i="2"/>
  <c r="G145" i="2" s="1"/>
  <c r="G114" i="4" l="1"/>
  <c r="I114" i="4" s="1"/>
  <c r="J115" i="4"/>
  <c r="L115" i="4" s="1"/>
  <c r="D115" i="4"/>
  <c r="F115" i="4" s="1"/>
  <c r="D115" i="2"/>
  <c r="E115" i="2" s="1"/>
  <c r="H116" i="2"/>
  <c r="I116" i="2" s="1"/>
  <c r="F146" i="2"/>
  <c r="G146" i="2" s="1"/>
  <c r="D116" i="4" l="1"/>
  <c r="F116" i="4" s="1"/>
  <c r="J116" i="4"/>
  <c r="L116" i="4" s="1"/>
  <c r="G115" i="4"/>
  <c r="I115" i="4" s="1"/>
  <c r="D116" i="2"/>
  <c r="E116" i="2" s="1"/>
  <c r="H117" i="2"/>
  <c r="I117" i="2" s="1"/>
  <c r="F147" i="2"/>
  <c r="G147" i="2" s="1"/>
  <c r="D117" i="4" l="1"/>
  <c r="F117" i="4" s="1"/>
  <c r="G116" i="4"/>
  <c r="I116" i="4" s="1"/>
  <c r="J117" i="4"/>
  <c r="L117" i="4" s="1"/>
  <c r="D117" i="2"/>
  <c r="E117" i="2" s="1"/>
  <c r="H118" i="2"/>
  <c r="I118" i="2" s="1"/>
  <c r="F148" i="2"/>
  <c r="G148" i="2" s="1"/>
  <c r="J118" i="4" l="1"/>
  <c r="L118" i="4" s="1"/>
  <c r="D118" i="4"/>
  <c r="F118" i="4" s="1"/>
  <c r="G117" i="4"/>
  <c r="I117" i="4" s="1"/>
  <c r="D118" i="2"/>
  <c r="E118" i="2" s="1"/>
  <c r="H119" i="2"/>
  <c r="I119" i="2" s="1"/>
  <c r="F149" i="2"/>
  <c r="G149" i="2" s="1"/>
  <c r="G118" i="4" l="1"/>
  <c r="I118" i="4" s="1"/>
  <c r="D119" i="4"/>
  <c r="F119" i="4" s="1"/>
  <c r="J119" i="4"/>
  <c r="L119" i="4" s="1"/>
  <c r="D119" i="2"/>
  <c r="E119" i="2" s="1"/>
  <c r="H120" i="2"/>
  <c r="I120" i="2" s="1"/>
  <c r="F150" i="2"/>
  <c r="G150" i="2" s="1"/>
  <c r="J120" i="4" l="1"/>
  <c r="L120" i="4" s="1"/>
  <c r="G119" i="4"/>
  <c r="I119" i="4" s="1"/>
  <c r="D120" i="4"/>
  <c r="F120" i="4" s="1"/>
  <c r="D120" i="2"/>
  <c r="E120" i="2" s="1"/>
  <c r="H121" i="2"/>
  <c r="I121" i="2" s="1"/>
  <c r="F151" i="2"/>
  <c r="G151" i="2" s="1"/>
  <c r="D121" i="4" l="1"/>
  <c r="F121" i="4" s="1"/>
  <c r="G120" i="4"/>
  <c r="I120" i="4" s="1"/>
  <c r="J121" i="4"/>
  <c r="L121" i="4" s="1"/>
  <c r="D121" i="2"/>
  <c r="E121" i="2" s="1"/>
  <c r="H122" i="2"/>
  <c r="I122" i="2" s="1"/>
  <c r="F152" i="2"/>
  <c r="G152" i="2" s="1"/>
  <c r="J122" i="4" l="1"/>
  <c r="L122" i="4" s="1"/>
  <c r="D122" i="4"/>
  <c r="F122" i="4" s="1"/>
  <c r="G121" i="4"/>
  <c r="I121" i="4" s="1"/>
  <c r="D122" i="2"/>
  <c r="E122" i="2" s="1"/>
  <c r="H123" i="2"/>
  <c r="I123" i="2" s="1"/>
  <c r="F153" i="2"/>
  <c r="G153" i="2" s="1"/>
  <c r="G122" i="4" l="1"/>
  <c r="I122" i="4" s="1"/>
  <c r="D123" i="4"/>
  <c r="F123" i="4" s="1"/>
  <c r="J123" i="4"/>
  <c r="L123" i="4" s="1"/>
  <c r="D123" i="2"/>
  <c r="E123" i="2" s="1"/>
  <c r="H124" i="2"/>
  <c r="I124" i="2" s="1"/>
  <c r="F154" i="2"/>
  <c r="G154" i="2" s="1"/>
  <c r="D124" i="4" l="1"/>
  <c r="F124" i="4" s="1"/>
  <c r="G123" i="4"/>
  <c r="I123" i="4" s="1"/>
  <c r="J124" i="4"/>
  <c r="L124" i="4" s="1"/>
  <c r="D124" i="2"/>
  <c r="E124" i="2" s="1"/>
  <c r="H125" i="2"/>
  <c r="I125" i="2" s="1"/>
  <c r="F155" i="2"/>
  <c r="G155" i="2" s="1"/>
  <c r="J125" i="4" l="1"/>
  <c r="L125" i="4" s="1"/>
  <c r="G124" i="4"/>
  <c r="I124" i="4" s="1"/>
  <c r="D125" i="4"/>
  <c r="F125" i="4" s="1"/>
  <c r="D125" i="2"/>
  <c r="E125" i="2" s="1"/>
  <c r="H126" i="2"/>
  <c r="I126" i="2" s="1"/>
  <c r="F156" i="2"/>
  <c r="G156" i="2" s="1"/>
  <c r="D126" i="4" l="1"/>
  <c r="F126" i="4" s="1"/>
  <c r="G125" i="4"/>
  <c r="I125" i="4" s="1"/>
  <c r="J126" i="4"/>
  <c r="L126" i="4" s="1"/>
  <c r="D126" i="2"/>
  <c r="E126" i="2" s="1"/>
  <c r="H127" i="2"/>
  <c r="I127" i="2" s="1"/>
  <c r="F157" i="2"/>
  <c r="G157" i="2" s="1"/>
  <c r="J127" i="4" l="1"/>
  <c r="L127" i="4" s="1"/>
  <c r="G126" i="4"/>
  <c r="I126" i="4" s="1"/>
  <c r="D127" i="4"/>
  <c r="F127" i="4" s="1"/>
  <c r="D127" i="2"/>
  <c r="E127" i="2" s="1"/>
  <c r="H128" i="2"/>
  <c r="I128" i="2" s="1"/>
  <c r="F158" i="2"/>
  <c r="G158" i="2" s="1"/>
  <c r="D128" i="4" l="1"/>
  <c r="F128" i="4" s="1"/>
  <c r="G127" i="4"/>
  <c r="I127" i="4" s="1"/>
  <c r="J128" i="4"/>
  <c r="L128" i="4" s="1"/>
  <c r="D128" i="2"/>
  <c r="E128" i="2" s="1"/>
  <c r="H129" i="2"/>
  <c r="I129" i="2" s="1"/>
  <c r="F159" i="2"/>
  <c r="G159" i="2" s="1"/>
  <c r="D129" i="4" l="1"/>
  <c r="F129" i="4" s="1"/>
  <c r="J129" i="4"/>
  <c r="L129" i="4" s="1"/>
  <c r="G128" i="4"/>
  <c r="I128" i="4" s="1"/>
  <c r="D129" i="2"/>
  <c r="E129" i="2" s="1"/>
  <c r="H130" i="2"/>
  <c r="I130" i="2" s="1"/>
  <c r="F160" i="2"/>
  <c r="G160" i="2" s="1"/>
  <c r="J130" i="4" l="1"/>
  <c r="L130" i="4" s="1"/>
  <c r="D130" i="4"/>
  <c r="F130" i="4" s="1"/>
  <c r="G129" i="4"/>
  <c r="I129" i="4" s="1"/>
  <c r="D130" i="2"/>
  <c r="E130" i="2" s="1"/>
  <c r="H131" i="2"/>
  <c r="I131" i="2" s="1"/>
  <c r="F161" i="2"/>
  <c r="G161" i="2" s="1"/>
  <c r="G130" i="4" l="1"/>
  <c r="I130" i="4" s="1"/>
  <c r="D131" i="4"/>
  <c r="F131" i="4" s="1"/>
  <c r="J131" i="4"/>
  <c r="L131" i="4" s="1"/>
  <c r="D131" i="2"/>
  <c r="E131" i="2" s="1"/>
  <c r="H132" i="2"/>
  <c r="I132" i="2" s="1"/>
  <c r="F162" i="2"/>
  <c r="G162" i="2" s="1"/>
  <c r="D132" i="4" l="1"/>
  <c r="F132" i="4" s="1"/>
  <c r="G131" i="4"/>
  <c r="I131" i="4" s="1"/>
  <c r="J132" i="4"/>
  <c r="L132" i="4" s="1"/>
  <c r="D132" i="2"/>
  <c r="E132" i="2" s="1"/>
  <c r="H133" i="2"/>
  <c r="I133" i="2" s="1"/>
  <c r="F163" i="2"/>
  <c r="G163" i="2" s="1"/>
  <c r="J133" i="4" l="1"/>
  <c r="L133" i="4" s="1"/>
  <c r="G132" i="4"/>
  <c r="I132" i="4" s="1"/>
  <c r="D133" i="4"/>
  <c r="F133" i="4" s="1"/>
  <c r="D133" i="2"/>
  <c r="E133" i="2" s="1"/>
  <c r="H134" i="2"/>
  <c r="I134" i="2" s="1"/>
  <c r="F164" i="2"/>
  <c r="G164" i="2" s="1"/>
  <c r="G133" i="4" l="1"/>
  <c r="I133" i="4" s="1"/>
  <c r="D134" i="4"/>
  <c r="F134" i="4" s="1"/>
  <c r="J134" i="4"/>
  <c r="L134" i="4" s="1"/>
  <c r="D134" i="2"/>
  <c r="E134" i="2" s="1"/>
  <c r="H135" i="2"/>
  <c r="I135" i="2" s="1"/>
  <c r="F165" i="2"/>
  <c r="G165" i="2" s="1"/>
  <c r="D135" i="4" l="1"/>
  <c r="F135" i="4" s="1"/>
  <c r="J135" i="4"/>
  <c r="L135" i="4" s="1"/>
  <c r="G134" i="4"/>
  <c r="I134" i="4" s="1"/>
  <c r="D135" i="2"/>
  <c r="E135" i="2" s="1"/>
  <c r="H136" i="2"/>
  <c r="I136" i="2" s="1"/>
  <c r="F166" i="2"/>
  <c r="G166" i="2" s="1"/>
  <c r="J136" i="4" l="1"/>
  <c r="L136" i="4" s="1"/>
  <c r="G135" i="4"/>
  <c r="I135" i="4" s="1"/>
  <c r="D136" i="4"/>
  <c r="F136" i="4" s="1"/>
  <c r="D136" i="2"/>
  <c r="E136" i="2" s="1"/>
  <c r="H137" i="2"/>
  <c r="I137" i="2" s="1"/>
  <c r="F167" i="2"/>
  <c r="G167" i="2" s="1"/>
  <c r="D137" i="4" l="1"/>
  <c r="F137" i="4" s="1"/>
  <c r="G136" i="4"/>
  <c r="I136" i="4" s="1"/>
  <c r="J137" i="4"/>
  <c r="L137" i="4" s="1"/>
  <c r="D137" i="2"/>
  <c r="E137" i="2" s="1"/>
  <c r="H138" i="2"/>
  <c r="I138" i="2" s="1"/>
  <c r="F168" i="2"/>
  <c r="G168" i="2" s="1"/>
  <c r="J138" i="4" l="1"/>
  <c r="L138" i="4" s="1"/>
  <c r="D138" i="4"/>
  <c r="F138" i="4" s="1"/>
  <c r="G137" i="4"/>
  <c r="I137" i="4" s="1"/>
  <c r="D138" i="2"/>
  <c r="E138" i="2" s="1"/>
  <c r="H139" i="2"/>
  <c r="I139" i="2" s="1"/>
  <c r="F169" i="2"/>
  <c r="G169" i="2" s="1"/>
  <c r="D139" i="4" l="1"/>
  <c r="F139" i="4" s="1"/>
  <c r="G138" i="4"/>
  <c r="I138" i="4" s="1"/>
  <c r="J139" i="4"/>
  <c r="L139" i="4" s="1"/>
  <c r="D139" i="2"/>
  <c r="E139" i="2" s="1"/>
  <c r="H140" i="2"/>
  <c r="I140" i="2" s="1"/>
  <c r="F170" i="2"/>
  <c r="G170" i="2" s="1"/>
  <c r="G139" i="4" l="1"/>
  <c r="I139" i="4" s="1"/>
  <c r="D140" i="4"/>
  <c r="F140" i="4" s="1"/>
  <c r="J140" i="4"/>
  <c r="L140" i="4" s="1"/>
  <c r="D140" i="2"/>
  <c r="E140" i="2" s="1"/>
  <c r="H141" i="2"/>
  <c r="I141" i="2" s="1"/>
  <c r="F171" i="2"/>
  <c r="G171" i="2" s="1"/>
  <c r="D141" i="4" l="1"/>
  <c r="F141" i="4" s="1"/>
  <c r="J141" i="4"/>
  <c r="L141" i="4" s="1"/>
  <c r="G140" i="4"/>
  <c r="I140" i="4" s="1"/>
  <c r="D141" i="2"/>
  <c r="E141" i="2" s="1"/>
  <c r="H142" i="2"/>
  <c r="I142" i="2" s="1"/>
  <c r="F172" i="2"/>
  <c r="G172" i="2" s="1"/>
  <c r="J142" i="4" l="1"/>
  <c r="L142" i="4" s="1"/>
  <c r="D142" i="4"/>
  <c r="F142" i="4" s="1"/>
  <c r="G141" i="4"/>
  <c r="I141" i="4" s="1"/>
  <c r="D142" i="2"/>
  <c r="E142" i="2" s="1"/>
  <c r="H143" i="2"/>
  <c r="I143" i="2" s="1"/>
  <c r="F173" i="2"/>
  <c r="G173" i="2" s="1"/>
  <c r="J143" i="4" l="1"/>
  <c r="L143" i="4" s="1"/>
  <c r="G142" i="4"/>
  <c r="I142" i="4" s="1"/>
  <c r="D143" i="4"/>
  <c r="F143" i="4" s="1"/>
  <c r="D143" i="2"/>
  <c r="E143" i="2" s="1"/>
  <c r="H144" i="2"/>
  <c r="I144" i="2" s="1"/>
  <c r="F174" i="2"/>
  <c r="G174" i="2" s="1"/>
  <c r="L144" i="4" l="1"/>
  <c r="G143" i="4"/>
  <c r="I143" i="4" s="1"/>
  <c r="J144" i="4"/>
  <c r="D144" i="4"/>
  <c r="F144" i="4" s="1"/>
  <c r="D144" i="2"/>
  <c r="E144" i="2" s="1"/>
  <c r="H145" i="2"/>
  <c r="I145" i="2" s="1"/>
  <c r="F175" i="2"/>
  <c r="G175" i="2" s="1"/>
  <c r="D145" i="4" l="1"/>
  <c r="F145" i="4" s="1"/>
  <c r="J145" i="4"/>
  <c r="L145" i="4" s="1"/>
  <c r="G144" i="4"/>
  <c r="I144" i="4" s="1"/>
  <c r="D145" i="2"/>
  <c r="E145" i="2" s="1"/>
  <c r="H146" i="2"/>
  <c r="I146" i="2" s="1"/>
  <c r="F176" i="2"/>
  <c r="G176" i="2" s="1"/>
  <c r="J146" i="4" l="1"/>
  <c r="L146" i="4" s="1"/>
  <c r="D146" i="4"/>
  <c r="F146" i="4" s="1"/>
  <c r="G145" i="4"/>
  <c r="I145" i="4" s="1"/>
  <c r="D146" i="2"/>
  <c r="E146" i="2" s="1"/>
  <c r="H147" i="2"/>
  <c r="I147" i="2" s="1"/>
  <c r="F177" i="2"/>
  <c r="G177" i="2" s="1"/>
  <c r="D147" i="4" l="1"/>
  <c r="F147" i="4" s="1"/>
  <c r="G146" i="4"/>
  <c r="I146" i="4" s="1"/>
  <c r="J147" i="4"/>
  <c r="L147" i="4" s="1"/>
  <c r="D147" i="2"/>
  <c r="E147" i="2" s="1"/>
  <c r="H148" i="2"/>
  <c r="I148" i="2" s="1"/>
  <c r="F178" i="2"/>
  <c r="G178" i="2" s="1"/>
  <c r="D148" i="4" l="1"/>
  <c r="F148" i="4" s="1"/>
  <c r="G147" i="4"/>
  <c r="I147" i="4" s="1"/>
  <c r="J148" i="4"/>
  <c r="L148" i="4" s="1"/>
  <c r="D148" i="2"/>
  <c r="E148" i="2" s="1"/>
  <c r="H149" i="2"/>
  <c r="I149" i="2" s="1"/>
  <c r="F179" i="2"/>
  <c r="G179" i="2" s="1"/>
  <c r="G148" i="4" l="1"/>
  <c r="I148" i="4" s="1"/>
  <c r="J149" i="4"/>
  <c r="L149" i="4" s="1"/>
  <c r="D149" i="4"/>
  <c r="F149" i="4" s="1"/>
  <c r="D149" i="2"/>
  <c r="E149" i="2" s="1"/>
  <c r="H150" i="2"/>
  <c r="I150" i="2" s="1"/>
  <c r="F180" i="2"/>
  <c r="G180" i="2" s="1"/>
  <c r="J150" i="4" l="1"/>
  <c r="L150" i="4" s="1"/>
  <c r="G149" i="4"/>
  <c r="I149" i="4" s="1"/>
  <c r="D150" i="4"/>
  <c r="F150" i="4" s="1"/>
  <c r="D150" i="2"/>
  <c r="E150" i="2" s="1"/>
  <c r="H151" i="2"/>
  <c r="I151" i="2" s="1"/>
  <c r="F181" i="2"/>
  <c r="G181" i="2" s="1"/>
  <c r="D151" i="4" l="1"/>
  <c r="F151" i="4" s="1"/>
  <c r="G150" i="4"/>
  <c r="I150" i="4" s="1"/>
  <c r="J151" i="4"/>
  <c r="L151" i="4" s="1"/>
  <c r="D151" i="2"/>
  <c r="E151" i="2" s="1"/>
  <c r="H152" i="2"/>
  <c r="I152" i="2" s="1"/>
  <c r="F182" i="2"/>
  <c r="G182" i="2" s="1"/>
  <c r="J152" i="4" l="1"/>
  <c r="L152" i="4" s="1"/>
  <c r="G151" i="4"/>
  <c r="I151" i="4" s="1"/>
  <c r="D152" i="4"/>
  <c r="F152" i="4" s="1"/>
  <c r="D152" i="2"/>
  <c r="E152" i="2" s="1"/>
  <c r="H153" i="2"/>
  <c r="I153" i="2" s="1"/>
  <c r="F183" i="2"/>
  <c r="G183" i="2" s="1"/>
  <c r="D153" i="4" l="1"/>
  <c r="F153" i="4" s="1"/>
  <c r="G152" i="4"/>
  <c r="I152" i="4" s="1"/>
  <c r="J153" i="4"/>
  <c r="L153" i="4" s="1"/>
  <c r="D153" i="2"/>
  <c r="E153" i="2" s="1"/>
  <c r="H154" i="2"/>
  <c r="I154" i="2" s="1"/>
  <c r="F184" i="2"/>
  <c r="G184" i="2" s="1"/>
  <c r="J154" i="4" l="1"/>
  <c r="L154" i="4" s="1"/>
  <c r="G153" i="4"/>
  <c r="I153" i="4" s="1"/>
  <c r="D154" i="4"/>
  <c r="F154" i="4" s="1"/>
  <c r="D154" i="2"/>
  <c r="E154" i="2" s="1"/>
  <c r="H155" i="2"/>
  <c r="I155" i="2" s="1"/>
  <c r="F185" i="2"/>
  <c r="G185" i="2" s="1"/>
  <c r="D155" i="4" l="1"/>
  <c r="F155" i="4" s="1"/>
  <c r="G154" i="4"/>
  <c r="I154" i="4" s="1"/>
  <c r="J155" i="4"/>
  <c r="L155" i="4" s="1"/>
  <c r="D155" i="2"/>
  <c r="E155" i="2" s="1"/>
  <c r="H156" i="2"/>
  <c r="I156" i="2" s="1"/>
  <c r="F186" i="2"/>
  <c r="G186" i="2" s="1"/>
  <c r="J156" i="4" l="1"/>
  <c r="L156" i="4" s="1"/>
  <c r="G155" i="4"/>
  <c r="I155" i="4" s="1"/>
  <c r="D156" i="4"/>
  <c r="F156" i="4" s="1"/>
  <c r="D156" i="2"/>
  <c r="E156" i="2" s="1"/>
  <c r="H157" i="2"/>
  <c r="I157" i="2" s="1"/>
  <c r="F187" i="2"/>
  <c r="G187" i="2" s="1"/>
  <c r="D157" i="4" l="1"/>
  <c r="F157" i="4" s="1"/>
  <c r="G156" i="4"/>
  <c r="I156" i="4" s="1"/>
  <c r="J157" i="4"/>
  <c r="L157" i="4" s="1"/>
  <c r="D157" i="2"/>
  <c r="E157" i="2" s="1"/>
  <c r="H158" i="2"/>
  <c r="I158" i="2" s="1"/>
  <c r="F188" i="2"/>
  <c r="G188" i="2" s="1"/>
  <c r="J158" i="4" l="1"/>
  <c r="L158" i="4" s="1"/>
  <c r="G157" i="4"/>
  <c r="I157" i="4" s="1"/>
  <c r="D158" i="4"/>
  <c r="F158" i="4" s="1"/>
  <c r="D158" i="2"/>
  <c r="E158" i="2" s="1"/>
  <c r="H159" i="2"/>
  <c r="I159" i="2" s="1"/>
  <c r="F189" i="2"/>
  <c r="G189" i="2" s="1"/>
  <c r="D159" i="4" l="1"/>
  <c r="F159" i="4" s="1"/>
  <c r="G158" i="4"/>
  <c r="I158" i="4" s="1"/>
  <c r="J159" i="4"/>
  <c r="L159" i="4" s="1"/>
  <c r="D159" i="2"/>
  <c r="E159" i="2" s="1"/>
  <c r="H160" i="2"/>
  <c r="I160" i="2" s="1"/>
  <c r="F190" i="2"/>
  <c r="G190" i="2" s="1"/>
  <c r="G159" i="4" l="1"/>
  <c r="I159" i="4" s="1"/>
  <c r="J160" i="4"/>
  <c r="L160" i="4" s="1"/>
  <c r="D160" i="4"/>
  <c r="F160" i="4" s="1"/>
  <c r="D160" i="2"/>
  <c r="E160" i="2" s="1"/>
  <c r="H161" i="2"/>
  <c r="I161" i="2" s="1"/>
  <c r="F191" i="2"/>
  <c r="G191" i="2" s="1"/>
  <c r="D161" i="4" l="1"/>
  <c r="F161" i="4" s="1"/>
  <c r="J161" i="4"/>
  <c r="L161" i="4" s="1"/>
  <c r="G160" i="4"/>
  <c r="I160" i="4" s="1"/>
  <c r="D161" i="2"/>
  <c r="E161" i="2" s="1"/>
  <c r="H162" i="2"/>
  <c r="I162" i="2" s="1"/>
  <c r="F192" i="2"/>
  <c r="G192" i="2" s="1"/>
  <c r="J162" i="4" l="1"/>
  <c r="L162" i="4" s="1"/>
  <c r="G161" i="4"/>
  <c r="I161" i="4" s="1"/>
  <c r="D162" i="4"/>
  <c r="F162" i="4" s="1"/>
  <c r="D162" i="2"/>
  <c r="E162" i="2" s="1"/>
  <c r="H163" i="2"/>
  <c r="I163" i="2" s="1"/>
  <c r="F193" i="2"/>
  <c r="G193" i="2" s="1"/>
  <c r="D163" i="4" l="1"/>
  <c r="F163" i="4" s="1"/>
  <c r="G162" i="4"/>
  <c r="I162" i="4" s="1"/>
  <c r="J163" i="4"/>
  <c r="L163" i="4" s="1"/>
  <c r="D163" i="2"/>
  <c r="E163" i="2" s="1"/>
  <c r="H164" i="2"/>
  <c r="I164" i="2" s="1"/>
  <c r="F194" i="2"/>
  <c r="G194" i="2" s="1"/>
  <c r="G163" i="4" l="1"/>
  <c r="I163" i="4" s="1"/>
  <c r="D164" i="4"/>
  <c r="F164" i="4" s="1"/>
  <c r="J164" i="4"/>
  <c r="L164" i="4" s="1"/>
  <c r="D164" i="2"/>
  <c r="E164" i="2" s="1"/>
  <c r="H165" i="2"/>
  <c r="I165" i="2" s="1"/>
  <c r="F195" i="2"/>
  <c r="G195" i="2" s="1"/>
  <c r="J165" i="4" l="1"/>
  <c r="L165" i="4" s="1"/>
  <c r="D165" i="4"/>
  <c r="F165" i="4" s="1"/>
  <c r="G164" i="4"/>
  <c r="I164" i="4" s="1"/>
  <c r="D165" i="2"/>
  <c r="E165" i="2" s="1"/>
  <c r="H166" i="2"/>
  <c r="I166" i="2" s="1"/>
  <c r="F196" i="2"/>
  <c r="G196" i="2" s="1"/>
  <c r="D166" i="4" l="1"/>
  <c r="F166" i="4" s="1"/>
  <c r="J166" i="4"/>
  <c r="L166" i="4" s="1"/>
  <c r="G165" i="4"/>
  <c r="I165" i="4" s="1"/>
  <c r="D166" i="2"/>
  <c r="E166" i="2" s="1"/>
  <c r="H167" i="2"/>
  <c r="I167" i="2" s="1"/>
  <c r="F197" i="2"/>
  <c r="G197" i="2" s="1"/>
  <c r="G166" i="4" l="1"/>
  <c r="I166" i="4" s="1"/>
  <c r="J167" i="4"/>
  <c r="L167" i="4" s="1"/>
  <c r="D167" i="4"/>
  <c r="F167" i="4" s="1"/>
  <c r="D167" i="2"/>
  <c r="E167" i="2" s="1"/>
  <c r="H168" i="2"/>
  <c r="I168" i="2" s="1"/>
  <c r="F198" i="2"/>
  <c r="G198" i="2" s="1"/>
  <c r="J168" i="4" l="1"/>
  <c r="L168" i="4" s="1"/>
  <c r="G167" i="4"/>
  <c r="I167" i="4" s="1"/>
  <c r="D168" i="4"/>
  <c r="F168" i="4" s="1"/>
  <c r="D168" i="2"/>
  <c r="E168" i="2" s="1"/>
  <c r="H169" i="2"/>
  <c r="I169" i="2" s="1"/>
  <c r="F199" i="2"/>
  <c r="G199" i="2" s="1"/>
  <c r="D169" i="4" l="1"/>
  <c r="F169" i="4" s="1"/>
  <c r="G168" i="4"/>
  <c r="I168" i="4" s="1"/>
  <c r="J169" i="4"/>
  <c r="L169" i="4" s="1"/>
  <c r="D169" i="2"/>
  <c r="E169" i="2" s="1"/>
  <c r="H170" i="2"/>
  <c r="I170" i="2" s="1"/>
  <c r="F200" i="2"/>
  <c r="G200" i="2" s="1"/>
  <c r="G169" i="4" l="1"/>
  <c r="I169" i="4" s="1"/>
  <c r="J170" i="4"/>
  <c r="L170" i="4" s="1"/>
  <c r="D170" i="4"/>
  <c r="F170" i="4" s="1"/>
  <c r="D170" i="2"/>
  <c r="E170" i="2" s="1"/>
  <c r="H171" i="2"/>
  <c r="I171" i="2" s="1"/>
  <c r="F201" i="2"/>
  <c r="G201" i="2" s="1"/>
  <c r="D171" i="4" l="1"/>
  <c r="F171" i="4" s="1"/>
  <c r="J171" i="4"/>
  <c r="L171" i="4" s="1"/>
  <c r="G170" i="4"/>
  <c r="I170" i="4" s="1"/>
  <c r="D171" i="2"/>
  <c r="E171" i="2" s="1"/>
  <c r="H172" i="2"/>
  <c r="I172" i="2" s="1"/>
  <c r="F202" i="2"/>
  <c r="G202" i="2" s="1"/>
  <c r="J172" i="4" l="1"/>
  <c r="L172" i="4" s="1"/>
  <c r="G171" i="4"/>
  <c r="I171" i="4" s="1"/>
  <c r="D172" i="4"/>
  <c r="F172" i="4" s="1"/>
  <c r="D172" i="2"/>
  <c r="E172" i="2" s="1"/>
  <c r="H173" i="2"/>
  <c r="I173" i="2" s="1"/>
  <c r="F203" i="2"/>
  <c r="G203" i="2" s="1"/>
  <c r="D173" i="4" l="1"/>
  <c r="F173" i="4" s="1"/>
  <c r="G172" i="4"/>
  <c r="I172" i="4" s="1"/>
  <c r="J173" i="4"/>
  <c r="L173" i="4" s="1"/>
  <c r="D173" i="2"/>
  <c r="E173" i="2" s="1"/>
  <c r="H174" i="2"/>
  <c r="I174" i="2" s="1"/>
  <c r="F204" i="2"/>
  <c r="G204" i="2" s="1"/>
  <c r="G173" i="4" l="1"/>
  <c r="I173" i="4" s="1"/>
  <c r="J174" i="4"/>
  <c r="L174" i="4" s="1"/>
  <c r="D174" i="4"/>
  <c r="F174" i="4" s="1"/>
  <c r="D174" i="2"/>
  <c r="E174" i="2" s="1"/>
  <c r="H175" i="2"/>
  <c r="I175" i="2" s="1"/>
  <c r="F205" i="2"/>
  <c r="G205" i="2" s="1"/>
  <c r="D175" i="4" l="1"/>
  <c r="F175" i="4" s="1"/>
  <c r="J175" i="4"/>
  <c r="L175" i="4" s="1"/>
  <c r="G174" i="4"/>
  <c r="I174" i="4" s="1"/>
  <c r="D175" i="2"/>
  <c r="E175" i="2" s="1"/>
  <c r="H176" i="2"/>
  <c r="I176" i="2" s="1"/>
  <c r="F206" i="2"/>
  <c r="G206" i="2" s="1"/>
  <c r="J176" i="4" l="1"/>
  <c r="L176" i="4" s="1"/>
  <c r="G175" i="4"/>
  <c r="I175" i="4" s="1"/>
  <c r="D176" i="4"/>
  <c r="F176" i="4" s="1"/>
  <c r="D176" i="2"/>
  <c r="E176" i="2" s="1"/>
  <c r="H177" i="2"/>
  <c r="I177" i="2" s="1"/>
  <c r="F207" i="2"/>
  <c r="G207" i="2" s="1"/>
  <c r="I176" i="4" l="1"/>
  <c r="D177" i="4"/>
  <c r="F177" i="4" s="1"/>
  <c r="G176" i="4"/>
  <c r="J177" i="4"/>
  <c r="L177" i="4" s="1"/>
  <c r="D177" i="2"/>
  <c r="E177" i="2" s="1"/>
  <c r="H178" i="2"/>
  <c r="I178" i="2" s="1"/>
  <c r="F208" i="2"/>
  <c r="G208" i="2" s="1"/>
  <c r="G177" i="4" l="1"/>
  <c r="I177" i="4" s="1"/>
  <c r="D178" i="4"/>
  <c r="F178" i="4" s="1"/>
  <c r="J178" i="4"/>
  <c r="L178" i="4" s="1"/>
  <c r="D178" i="2"/>
  <c r="E178" i="2" s="1"/>
  <c r="H179" i="2"/>
  <c r="I179" i="2" s="1"/>
  <c r="F209" i="2"/>
  <c r="G209" i="2" s="1"/>
  <c r="D179" i="4" l="1"/>
  <c r="F179" i="4" s="1"/>
  <c r="J179" i="4"/>
  <c r="L179" i="4" s="1"/>
  <c r="G178" i="4"/>
  <c r="I178" i="4" s="1"/>
  <c r="D179" i="2"/>
  <c r="E179" i="2" s="1"/>
  <c r="H180" i="2"/>
  <c r="I180" i="2" s="1"/>
  <c r="F210" i="2"/>
  <c r="G210" i="2" s="1"/>
  <c r="G179" i="4" l="1"/>
  <c r="I179" i="4" s="1"/>
  <c r="D180" i="4"/>
  <c r="F180" i="4" s="1"/>
  <c r="J180" i="4"/>
  <c r="L180" i="4" s="1"/>
  <c r="D180" i="2"/>
  <c r="E180" i="2" s="1"/>
  <c r="H181" i="2"/>
  <c r="I181" i="2" s="1"/>
  <c r="F211" i="2"/>
  <c r="G211" i="2" s="1"/>
  <c r="J181" i="4" l="1"/>
  <c r="L181" i="4" s="1"/>
  <c r="D181" i="4"/>
  <c r="F181" i="4" s="1"/>
  <c r="G180" i="4"/>
  <c r="I180" i="4" s="1"/>
  <c r="D181" i="2"/>
  <c r="E181" i="2" s="1"/>
  <c r="H182" i="2"/>
  <c r="I182" i="2" s="1"/>
  <c r="F212" i="2"/>
  <c r="G212" i="2" s="1"/>
  <c r="G181" i="4" l="1"/>
  <c r="I181" i="4" s="1"/>
  <c r="J182" i="4"/>
  <c r="L182" i="4" s="1"/>
  <c r="D182" i="4"/>
  <c r="F182" i="4" s="1"/>
  <c r="D182" i="2"/>
  <c r="E182" i="2" s="1"/>
  <c r="H183" i="2"/>
  <c r="I183" i="2" s="1"/>
  <c r="F213" i="2"/>
  <c r="G213" i="2" s="1"/>
  <c r="D183" i="4" l="1"/>
  <c r="F183" i="4" s="1"/>
  <c r="J183" i="4"/>
  <c r="L183" i="4" s="1"/>
  <c r="G182" i="4"/>
  <c r="I182" i="4" s="1"/>
  <c r="D183" i="2"/>
  <c r="E183" i="2" s="1"/>
  <c r="H184" i="2"/>
  <c r="I184" i="2" s="1"/>
  <c r="F214" i="2"/>
  <c r="G214" i="2" s="1"/>
  <c r="J184" i="4" l="1"/>
  <c r="L184" i="4" s="1"/>
  <c r="D184" i="4"/>
  <c r="F184" i="4" s="1"/>
  <c r="G183" i="4"/>
  <c r="I183" i="4" s="1"/>
  <c r="D184" i="2"/>
  <c r="E184" i="2" s="1"/>
  <c r="H185" i="2"/>
  <c r="I185" i="2" s="1"/>
  <c r="F215" i="2"/>
  <c r="G215" i="2" s="1"/>
  <c r="G184" i="4" l="1"/>
  <c r="I184" i="4" s="1"/>
  <c r="D185" i="4"/>
  <c r="F185" i="4" s="1"/>
  <c r="J185" i="4"/>
  <c r="L185" i="4" s="1"/>
  <c r="D185" i="2"/>
  <c r="E185" i="2" s="1"/>
  <c r="H186" i="2"/>
  <c r="I186" i="2" s="1"/>
  <c r="F216" i="2"/>
  <c r="G216" i="2" s="1"/>
  <c r="D186" i="4" l="1"/>
  <c r="F186" i="4" s="1"/>
  <c r="J186" i="4"/>
  <c r="L186" i="4" s="1"/>
  <c r="G185" i="4"/>
  <c r="I185" i="4" s="1"/>
  <c r="D186" i="2"/>
  <c r="E186" i="2" s="1"/>
  <c r="H187" i="2"/>
  <c r="I187" i="2" s="1"/>
  <c r="F217" i="2"/>
  <c r="G217" i="2" s="1"/>
  <c r="G186" i="4" l="1"/>
  <c r="I186" i="4" s="1"/>
  <c r="J187" i="4"/>
  <c r="L187" i="4" s="1"/>
  <c r="D187" i="4"/>
  <c r="F187" i="4" s="1"/>
  <c r="D187" i="2"/>
  <c r="E187" i="2" s="1"/>
  <c r="H188" i="2"/>
  <c r="I188" i="2" s="1"/>
  <c r="F218" i="2"/>
  <c r="G218" i="2" s="1"/>
  <c r="J188" i="4" l="1"/>
  <c r="L188" i="4" s="1"/>
  <c r="G187" i="4"/>
  <c r="I187" i="4" s="1"/>
  <c r="D188" i="4"/>
  <c r="F188" i="4" s="1"/>
  <c r="D188" i="2"/>
  <c r="E188" i="2" s="1"/>
  <c r="H189" i="2"/>
  <c r="I189" i="2" s="1"/>
  <c r="F219" i="2"/>
  <c r="G219" i="2" s="1"/>
  <c r="D189" i="4" l="1"/>
  <c r="F189" i="4" s="1"/>
  <c r="G188" i="4"/>
  <c r="I188" i="4" s="1"/>
  <c r="J189" i="4"/>
  <c r="L189" i="4" s="1"/>
  <c r="D189" i="2"/>
  <c r="E189" i="2" s="1"/>
  <c r="H190" i="2"/>
  <c r="I190" i="2" s="1"/>
  <c r="F220" i="2"/>
  <c r="G220" i="2" s="1"/>
  <c r="J190" i="4" l="1"/>
  <c r="L190" i="4" s="1"/>
  <c r="G189" i="4"/>
  <c r="I189" i="4" s="1"/>
  <c r="D190" i="4"/>
  <c r="F190" i="4" s="1"/>
  <c r="D190" i="2"/>
  <c r="E190" i="2" s="1"/>
  <c r="H191" i="2"/>
  <c r="I191" i="2" s="1"/>
  <c r="F221" i="2"/>
  <c r="G221" i="2" s="1"/>
  <c r="D191" i="4" l="1"/>
  <c r="F191" i="4" s="1"/>
  <c r="G190" i="4"/>
  <c r="I190" i="4" s="1"/>
  <c r="J191" i="4"/>
  <c r="L191" i="4" s="1"/>
  <c r="D191" i="2"/>
  <c r="E191" i="2" s="1"/>
  <c r="H192" i="2"/>
  <c r="I192" i="2" s="1"/>
  <c r="F222" i="2"/>
  <c r="G222" i="2" s="1"/>
  <c r="G191" i="4" l="1"/>
  <c r="I191" i="4" s="1"/>
  <c r="J192" i="4"/>
  <c r="L192" i="4" s="1"/>
  <c r="D192" i="4"/>
  <c r="F192" i="4" s="1"/>
  <c r="D192" i="2"/>
  <c r="E192" i="2" s="1"/>
  <c r="H193" i="2"/>
  <c r="I193" i="2" s="1"/>
  <c r="F223" i="2"/>
  <c r="G223" i="2" s="1"/>
  <c r="D193" i="4" l="1"/>
  <c r="F193" i="4" s="1"/>
  <c r="J193" i="4"/>
  <c r="L193" i="4" s="1"/>
  <c r="G192" i="4"/>
  <c r="I192" i="4" s="1"/>
  <c r="D193" i="2"/>
  <c r="E193" i="2" s="1"/>
  <c r="H194" i="2"/>
  <c r="I194" i="2" s="1"/>
  <c r="F224" i="2"/>
  <c r="G224" i="2" s="1"/>
  <c r="G193" i="4" l="1"/>
  <c r="I193" i="4" s="1"/>
  <c r="D194" i="4"/>
  <c r="F194" i="4" s="1"/>
  <c r="J194" i="4"/>
  <c r="L194" i="4" s="1"/>
  <c r="D194" i="2"/>
  <c r="E194" i="2" s="1"/>
  <c r="I195" i="2"/>
  <c r="H195" i="2"/>
  <c r="F225" i="2"/>
  <c r="G225" i="2" s="1"/>
  <c r="J195" i="4" l="1"/>
  <c r="L195" i="4" s="1"/>
  <c r="D195" i="4"/>
  <c r="F195" i="4" s="1"/>
  <c r="G194" i="4"/>
  <c r="I194" i="4" s="1"/>
  <c r="D195" i="2"/>
  <c r="E195" i="2" s="1"/>
  <c r="H196" i="2"/>
  <c r="I196" i="2" s="1"/>
  <c r="F226" i="2"/>
  <c r="G226" i="2" s="1"/>
  <c r="D196" i="4" l="1"/>
  <c r="F196" i="4" s="1"/>
  <c r="J196" i="4"/>
  <c r="L196" i="4" s="1"/>
  <c r="G195" i="4"/>
  <c r="I195" i="4" s="1"/>
  <c r="D196" i="2"/>
  <c r="E196" i="2" s="1"/>
  <c r="H197" i="2"/>
  <c r="I197" i="2" s="1"/>
  <c r="F227" i="2"/>
  <c r="G227" i="2" s="1"/>
  <c r="G196" i="4" l="1"/>
  <c r="I196" i="4" s="1"/>
  <c r="J197" i="4"/>
  <c r="L197" i="4" s="1"/>
  <c r="D197" i="4"/>
  <c r="F197" i="4" s="1"/>
  <c r="D197" i="2"/>
  <c r="E197" i="2" s="1"/>
  <c r="H198" i="2"/>
  <c r="I198" i="2" s="1"/>
  <c r="F228" i="2"/>
  <c r="G228" i="2" s="1"/>
  <c r="J198" i="4" l="1"/>
  <c r="L198" i="4" s="1"/>
  <c r="D198" i="4"/>
  <c r="F198" i="4" s="1"/>
  <c r="G197" i="4"/>
  <c r="I197" i="4" s="1"/>
  <c r="D198" i="2"/>
  <c r="E198" i="2" s="1"/>
  <c r="H199" i="2"/>
  <c r="I199" i="2" s="1"/>
  <c r="F229" i="2"/>
  <c r="G229" i="2" s="1"/>
  <c r="G198" i="4" l="1"/>
  <c r="I198" i="4" s="1"/>
  <c r="D199" i="4"/>
  <c r="F199" i="4" s="1"/>
  <c r="J199" i="4"/>
  <c r="L199" i="4" s="1"/>
  <c r="D199" i="2"/>
  <c r="E199" i="2" s="1"/>
  <c r="H200" i="2"/>
  <c r="I200" i="2" s="1"/>
  <c r="F230" i="2"/>
  <c r="G230" i="2" s="1"/>
  <c r="D200" i="4" l="1"/>
  <c r="F200" i="4" s="1"/>
  <c r="J200" i="4"/>
  <c r="L200" i="4" s="1"/>
  <c r="G199" i="4"/>
  <c r="I199" i="4" s="1"/>
  <c r="D200" i="2"/>
  <c r="E200" i="2" s="1"/>
  <c r="H201" i="2"/>
  <c r="I201" i="2" s="1"/>
  <c r="F231" i="2"/>
  <c r="G231" i="2" s="1"/>
  <c r="G200" i="4" l="1"/>
  <c r="I200" i="4" s="1"/>
  <c r="J201" i="4"/>
  <c r="L201" i="4" s="1"/>
  <c r="D201" i="4"/>
  <c r="F201" i="4" s="1"/>
  <c r="D201" i="2"/>
  <c r="E201" i="2" s="1"/>
  <c r="H202" i="2"/>
  <c r="I202" i="2" s="1"/>
  <c r="F232" i="2"/>
  <c r="G232" i="2" s="1"/>
  <c r="L202" i="4" l="1"/>
  <c r="J202" i="4"/>
  <c r="D202" i="4"/>
  <c r="F202" i="4" s="1"/>
  <c r="G201" i="4"/>
  <c r="I201" i="4" s="1"/>
  <c r="D202" i="2"/>
  <c r="E202" i="2" s="1"/>
  <c r="H203" i="2"/>
  <c r="I203" i="2" s="1"/>
  <c r="F233" i="2"/>
  <c r="G233" i="2" s="1"/>
  <c r="J203" i="4" l="1"/>
  <c r="L203" i="4" s="1"/>
  <c r="D203" i="4"/>
  <c r="F203" i="4" s="1"/>
  <c r="G202" i="4"/>
  <c r="I202" i="4" s="1"/>
  <c r="D203" i="2"/>
  <c r="E203" i="2" s="1"/>
  <c r="H204" i="2"/>
  <c r="I204" i="2" s="1"/>
  <c r="F234" i="2"/>
  <c r="G234" i="2" s="1"/>
  <c r="G203" i="4" l="1"/>
  <c r="I203" i="4" s="1"/>
  <c r="D204" i="4"/>
  <c r="F204" i="4" s="1"/>
  <c r="J204" i="4"/>
  <c r="L204" i="4" s="1"/>
  <c r="D204" i="2"/>
  <c r="E204" i="2" s="1"/>
  <c r="H205" i="2"/>
  <c r="I205" i="2" s="1"/>
  <c r="F235" i="2"/>
  <c r="G235" i="2" s="1"/>
  <c r="J205" i="4" l="1"/>
  <c r="L205" i="4" s="1"/>
  <c r="D205" i="4"/>
  <c r="F205" i="4" s="1"/>
  <c r="G204" i="4"/>
  <c r="I204" i="4" s="1"/>
  <c r="D205" i="2"/>
  <c r="E205" i="2" s="1"/>
  <c r="H206" i="2"/>
  <c r="I206" i="2" s="1"/>
  <c r="F236" i="2"/>
  <c r="G236" i="2" s="1"/>
  <c r="D206" i="4" l="1"/>
  <c r="F206" i="4" s="1"/>
  <c r="J206" i="4"/>
  <c r="L206" i="4" s="1"/>
  <c r="G205" i="4"/>
  <c r="I205" i="4" s="1"/>
  <c r="D206" i="2"/>
  <c r="E206" i="2" s="1"/>
  <c r="H207" i="2"/>
  <c r="I207" i="2" s="1"/>
  <c r="F237" i="2"/>
  <c r="G237" i="2" s="1"/>
  <c r="G206" i="4" l="1"/>
  <c r="I206" i="4" s="1"/>
  <c r="J207" i="4"/>
  <c r="L207" i="4" s="1"/>
  <c r="D207" i="4"/>
  <c r="F207" i="4" s="1"/>
  <c r="D207" i="2"/>
  <c r="E207" i="2" s="1"/>
  <c r="H208" i="2"/>
  <c r="I208" i="2" s="1"/>
  <c r="F238" i="2"/>
  <c r="G238" i="2" s="1"/>
  <c r="J208" i="4" l="1"/>
  <c r="L208" i="4" s="1"/>
  <c r="G207" i="4"/>
  <c r="I207" i="4" s="1"/>
  <c r="D208" i="4"/>
  <c r="F208" i="4" s="1"/>
  <c r="D208" i="2"/>
  <c r="E208" i="2" s="1"/>
  <c r="H209" i="2"/>
  <c r="I209" i="2" s="1"/>
  <c r="F239" i="2"/>
  <c r="G239" i="2" s="1"/>
  <c r="D209" i="4" l="1"/>
  <c r="F209" i="4" s="1"/>
  <c r="G208" i="4"/>
  <c r="I208" i="4" s="1"/>
  <c r="J209" i="4"/>
  <c r="L209" i="4" s="1"/>
  <c r="D209" i="2"/>
  <c r="E209" i="2" s="1"/>
  <c r="H210" i="2"/>
  <c r="I210" i="2" s="1"/>
  <c r="F240" i="2"/>
  <c r="G240" i="2" s="1"/>
  <c r="J210" i="4" l="1"/>
  <c r="L210" i="4" s="1"/>
  <c r="D210" i="4"/>
  <c r="F210" i="4" s="1"/>
  <c r="G209" i="4"/>
  <c r="I209" i="4" s="1"/>
  <c r="D210" i="2"/>
  <c r="E210" i="2" s="1"/>
  <c r="H211" i="2"/>
  <c r="I211" i="2" s="1"/>
  <c r="F241" i="2"/>
  <c r="G241" i="2" s="1"/>
  <c r="G210" i="4" l="1"/>
  <c r="I210" i="4" s="1"/>
  <c r="D211" i="4"/>
  <c r="F211" i="4" s="1"/>
  <c r="J211" i="4"/>
  <c r="L211" i="4" s="1"/>
  <c r="D211" i="2"/>
  <c r="E211" i="2" s="1"/>
  <c r="H212" i="2"/>
  <c r="I212" i="2" s="1"/>
  <c r="F242" i="2"/>
  <c r="G242" i="2" s="1"/>
  <c r="D212" i="4" l="1"/>
  <c r="F212" i="4" s="1"/>
  <c r="G211" i="4"/>
  <c r="I211" i="4" s="1"/>
  <c r="J212" i="4"/>
  <c r="L212" i="4" s="1"/>
  <c r="D212" i="2"/>
  <c r="E212" i="2" s="1"/>
  <c r="H213" i="2"/>
  <c r="I213" i="2" s="1"/>
  <c r="F243" i="2"/>
  <c r="G243" i="2" s="1"/>
  <c r="J213" i="4" l="1"/>
  <c r="L213" i="4" s="1"/>
  <c r="G212" i="4"/>
  <c r="I212" i="4" s="1"/>
  <c r="D213" i="4"/>
  <c r="F213" i="4" s="1"/>
  <c r="D213" i="2"/>
  <c r="E213" i="2" s="1"/>
  <c r="H214" i="2"/>
  <c r="I214" i="2" s="1"/>
  <c r="F244" i="2"/>
  <c r="G244" i="2" s="1"/>
  <c r="G213" i="4" l="1"/>
  <c r="I213" i="4" s="1"/>
  <c r="D214" i="4"/>
  <c r="F214" i="4" s="1"/>
  <c r="J214" i="4"/>
  <c r="L214" i="4" s="1"/>
  <c r="D214" i="2"/>
  <c r="E214" i="2" s="1"/>
  <c r="H215" i="2"/>
  <c r="I215" i="2" s="1"/>
  <c r="F245" i="2"/>
  <c r="G245" i="2" s="1"/>
  <c r="J215" i="4" l="1"/>
  <c r="L215" i="4" s="1"/>
  <c r="D215" i="4"/>
  <c r="F215" i="4" s="1"/>
  <c r="G214" i="4"/>
  <c r="I214" i="4" s="1"/>
  <c r="D215" i="2"/>
  <c r="E215" i="2" s="1"/>
  <c r="H216" i="2"/>
  <c r="I216" i="2" s="1"/>
  <c r="F246" i="2"/>
  <c r="G246" i="2" s="1"/>
  <c r="G215" i="4" l="1"/>
  <c r="I215" i="4" s="1"/>
  <c r="J216" i="4"/>
  <c r="L216" i="4" s="1"/>
  <c r="D216" i="4"/>
  <c r="F216" i="4" s="1"/>
  <c r="D216" i="2"/>
  <c r="E216" i="2" s="1"/>
  <c r="H217" i="2"/>
  <c r="I217" i="2" s="1"/>
  <c r="F247" i="2"/>
  <c r="G247" i="2" s="1"/>
  <c r="D217" i="4" l="1"/>
  <c r="F217" i="4" s="1"/>
  <c r="G216" i="4"/>
  <c r="I216" i="4" s="1"/>
  <c r="J217" i="4"/>
  <c r="L217" i="4" s="1"/>
  <c r="D217" i="2"/>
  <c r="E217" i="2" s="1"/>
  <c r="H218" i="2"/>
  <c r="I218" i="2" s="1"/>
  <c r="F248" i="2"/>
  <c r="G248" i="2" s="1"/>
  <c r="D218" i="4" l="1"/>
  <c r="F218" i="4" s="1"/>
  <c r="J218" i="4"/>
  <c r="L218" i="4" s="1"/>
  <c r="G217" i="4"/>
  <c r="I217" i="4" s="1"/>
  <c r="D218" i="2"/>
  <c r="E218" i="2" s="1"/>
  <c r="H219" i="2"/>
  <c r="I219" i="2" s="1"/>
  <c r="F249" i="2"/>
  <c r="G249" i="2" s="1"/>
  <c r="G218" i="4" l="1"/>
  <c r="I218" i="4" s="1"/>
  <c r="D219" i="4"/>
  <c r="F219" i="4" s="1"/>
  <c r="J219" i="4"/>
  <c r="L219" i="4" s="1"/>
  <c r="D219" i="2"/>
  <c r="E219" i="2" s="1"/>
  <c r="H220" i="2"/>
  <c r="I220" i="2" s="1"/>
  <c r="F250" i="2"/>
  <c r="G250" i="2" s="1"/>
  <c r="D220" i="4" l="1"/>
  <c r="F220" i="4" s="1"/>
  <c r="G219" i="4"/>
  <c r="I219" i="4" s="1"/>
  <c r="J220" i="4"/>
  <c r="L220" i="4" s="1"/>
  <c r="D220" i="2"/>
  <c r="E220" i="2" s="1"/>
  <c r="H221" i="2"/>
  <c r="I221" i="2" s="1"/>
  <c r="F251" i="2"/>
  <c r="G251" i="2" s="1"/>
  <c r="J221" i="4" l="1"/>
  <c r="L221" i="4" s="1"/>
  <c r="G220" i="4"/>
  <c r="I220" i="4" s="1"/>
  <c r="D221" i="4"/>
  <c r="F221" i="4" s="1"/>
  <c r="D221" i="2"/>
  <c r="E221" i="2" s="1"/>
  <c r="H222" i="2"/>
  <c r="I222" i="2" s="1"/>
  <c r="F252" i="2"/>
  <c r="G252" i="2" s="1"/>
  <c r="D222" i="4" l="1"/>
  <c r="F222" i="4" s="1"/>
  <c r="G221" i="4"/>
  <c r="I221" i="4" s="1"/>
  <c r="J222" i="4"/>
  <c r="L222" i="4" s="1"/>
  <c r="D222" i="2"/>
  <c r="E222" i="2" s="1"/>
  <c r="H223" i="2"/>
  <c r="I223" i="2" s="1"/>
  <c r="F253" i="2"/>
  <c r="G253" i="2" s="1"/>
  <c r="J223" i="4" l="1"/>
  <c r="L223" i="4" s="1"/>
  <c r="G222" i="4"/>
  <c r="I222" i="4" s="1"/>
  <c r="D223" i="4"/>
  <c r="F223" i="4" s="1"/>
  <c r="D223" i="2"/>
  <c r="E223" i="2" s="1"/>
  <c r="H224" i="2"/>
  <c r="I224" i="2" s="1"/>
  <c r="F254" i="2"/>
  <c r="G254" i="2" s="1"/>
  <c r="J224" i="4" l="1"/>
  <c r="L224" i="4" s="1"/>
  <c r="D224" i="4"/>
  <c r="F224" i="4" s="1"/>
  <c r="G223" i="4"/>
  <c r="I223" i="4" s="1"/>
  <c r="D224" i="2"/>
  <c r="E224" i="2" s="1"/>
  <c r="H225" i="2"/>
  <c r="I225" i="2" s="1"/>
  <c r="F255" i="2"/>
  <c r="G255" i="2" s="1"/>
  <c r="J225" i="4" l="1"/>
  <c r="L225" i="4" s="1"/>
  <c r="G224" i="4"/>
  <c r="I224" i="4" s="1"/>
  <c r="D225" i="4"/>
  <c r="F225" i="4" s="1"/>
  <c r="D225" i="2"/>
  <c r="E225" i="2" s="1"/>
  <c r="H226" i="2"/>
  <c r="I226" i="2" s="1"/>
  <c r="F256" i="2"/>
  <c r="G256" i="2" s="1"/>
  <c r="J226" i="4" l="1"/>
  <c r="L226" i="4" s="1"/>
  <c r="D226" i="4"/>
  <c r="F226" i="4" s="1"/>
  <c r="G225" i="4"/>
  <c r="I225" i="4" s="1"/>
  <c r="D226" i="2"/>
  <c r="E226" i="2" s="1"/>
  <c r="H227" i="2"/>
  <c r="I227" i="2" s="1"/>
  <c r="F257" i="2"/>
  <c r="G257" i="2" s="1"/>
  <c r="G226" i="4" l="1"/>
  <c r="I226" i="4" s="1"/>
  <c r="D227" i="4"/>
  <c r="F227" i="4" s="1"/>
  <c r="J227" i="4"/>
  <c r="L227" i="4" s="1"/>
  <c r="D227" i="2"/>
  <c r="E227" i="2" s="1"/>
  <c r="H228" i="2"/>
  <c r="I228" i="2" s="1"/>
  <c r="F258" i="2"/>
  <c r="G258" i="2" s="1"/>
  <c r="D228" i="4" l="1"/>
  <c r="F228" i="4" s="1"/>
  <c r="G227" i="4"/>
  <c r="I227" i="4" s="1"/>
  <c r="J228" i="4"/>
  <c r="L228" i="4" s="1"/>
  <c r="D228" i="2"/>
  <c r="E228" i="2" s="1"/>
  <c r="H229" i="2"/>
  <c r="I229" i="2" s="1"/>
  <c r="F259" i="2"/>
  <c r="G259" i="2" s="1"/>
  <c r="J229" i="4" l="1"/>
  <c r="L229" i="4" s="1"/>
  <c r="G228" i="4"/>
  <c r="I228" i="4" s="1"/>
  <c r="D229" i="4"/>
  <c r="F229" i="4" s="1"/>
  <c r="D229" i="2"/>
  <c r="E229" i="2" s="1"/>
  <c r="H230" i="2"/>
  <c r="I230" i="2" s="1"/>
  <c r="F260" i="2"/>
  <c r="G260" i="2" s="1"/>
  <c r="D230" i="4" l="1"/>
  <c r="F230" i="4" s="1"/>
  <c r="G229" i="4"/>
  <c r="I229" i="4" s="1"/>
  <c r="J230" i="4"/>
  <c r="L230" i="4" s="1"/>
  <c r="D230" i="2"/>
  <c r="E230" i="2" s="1"/>
  <c r="H231" i="2"/>
  <c r="I231" i="2" s="1"/>
  <c r="F261" i="2"/>
  <c r="G261" i="2" s="1"/>
  <c r="J231" i="4" l="1"/>
  <c r="L231" i="4" s="1"/>
  <c r="G230" i="4"/>
  <c r="I230" i="4" s="1"/>
  <c r="D231" i="4"/>
  <c r="F231" i="4" s="1"/>
  <c r="D231" i="2"/>
  <c r="E231" i="2" s="1"/>
  <c r="H232" i="2"/>
  <c r="I232" i="2" s="1"/>
  <c r="F262" i="2"/>
  <c r="G262" i="2" s="1"/>
  <c r="D232" i="4" l="1"/>
  <c r="F232" i="4" s="1"/>
  <c r="G231" i="4"/>
  <c r="I231" i="4" s="1"/>
  <c r="J232" i="4"/>
  <c r="L232" i="4" s="1"/>
  <c r="D232" i="2"/>
  <c r="E232" i="2" s="1"/>
  <c r="H233" i="2"/>
  <c r="I233" i="2" s="1"/>
  <c r="F263" i="2"/>
  <c r="G263" i="2" s="1"/>
  <c r="J233" i="4" l="1"/>
  <c r="L233" i="4" s="1"/>
  <c r="G232" i="4"/>
  <c r="I232" i="4" s="1"/>
  <c r="D233" i="4"/>
  <c r="F233" i="4" s="1"/>
  <c r="D233" i="2"/>
  <c r="E233" i="2" s="1"/>
  <c r="H234" i="2"/>
  <c r="I234" i="2" s="1"/>
  <c r="F264" i="2"/>
  <c r="G264" i="2" s="1"/>
  <c r="D234" i="4" l="1"/>
  <c r="F234" i="4" s="1"/>
  <c r="J234" i="4"/>
  <c r="L234" i="4" s="1"/>
  <c r="G233" i="4"/>
  <c r="I233" i="4" s="1"/>
  <c r="D234" i="2"/>
  <c r="E234" i="2" s="1"/>
  <c r="H235" i="2"/>
  <c r="I235" i="2" s="1"/>
  <c r="F265" i="2"/>
  <c r="G265" i="2" s="1"/>
  <c r="G234" i="4" l="1"/>
  <c r="I234" i="4" s="1"/>
  <c r="D235" i="4"/>
  <c r="F235" i="4" s="1"/>
  <c r="J235" i="4"/>
  <c r="L235" i="4" s="1"/>
  <c r="D235" i="2"/>
  <c r="E235" i="2" s="1"/>
  <c r="H236" i="2"/>
  <c r="I236" i="2" s="1"/>
  <c r="F266" i="2"/>
  <c r="G266" i="2" s="1"/>
  <c r="L236" i="4" l="1"/>
  <c r="J236" i="4"/>
  <c r="D236" i="4"/>
  <c r="F236" i="4" s="1"/>
  <c r="G235" i="4"/>
  <c r="I235" i="4" s="1"/>
  <c r="D236" i="2"/>
  <c r="E236" i="2" s="1"/>
  <c r="H237" i="2"/>
  <c r="I237" i="2" s="1"/>
  <c r="F267" i="2"/>
  <c r="G267" i="2" s="1"/>
  <c r="J237" i="4" l="1"/>
  <c r="L237" i="4" s="1"/>
  <c r="G236" i="4"/>
  <c r="I236" i="4" s="1"/>
  <c r="D237" i="4"/>
  <c r="F237" i="4" s="1"/>
  <c r="D237" i="2"/>
  <c r="E237" i="2" s="1"/>
  <c r="H238" i="2"/>
  <c r="I238" i="2" s="1"/>
  <c r="F268" i="2"/>
  <c r="G268" i="2" s="1"/>
  <c r="G237" i="4" l="1"/>
  <c r="I237" i="4" s="1"/>
  <c r="D238" i="4"/>
  <c r="F238" i="4" s="1"/>
  <c r="J238" i="4"/>
  <c r="L238" i="4" s="1"/>
  <c r="D238" i="2"/>
  <c r="E238" i="2" s="1"/>
  <c r="H239" i="2"/>
  <c r="I239" i="2" s="1"/>
  <c r="F269" i="2"/>
  <c r="G269" i="2" s="1"/>
  <c r="J239" i="4" l="1"/>
  <c r="L239" i="4" s="1"/>
  <c r="D239" i="4"/>
  <c r="F239" i="4" s="1"/>
  <c r="G238" i="4"/>
  <c r="I238" i="4" s="1"/>
  <c r="D239" i="2"/>
  <c r="E239" i="2" s="1"/>
  <c r="H240" i="2"/>
  <c r="I240" i="2" s="1"/>
  <c r="F270" i="2"/>
  <c r="G270" i="2" s="1"/>
  <c r="D240" i="4" l="1"/>
  <c r="F240" i="4" s="1"/>
  <c r="J240" i="4"/>
  <c r="L240" i="4" s="1"/>
  <c r="G239" i="4"/>
  <c r="I239" i="4" s="1"/>
  <c r="D240" i="2"/>
  <c r="E240" i="2" s="1"/>
  <c r="H241" i="2"/>
  <c r="I241" i="2" s="1"/>
  <c r="F271" i="2"/>
  <c r="G271" i="2" s="1"/>
  <c r="G240" i="4" l="1"/>
  <c r="I240" i="4" s="1"/>
  <c r="J241" i="4"/>
  <c r="L241" i="4" s="1"/>
  <c r="D241" i="4"/>
  <c r="F241" i="4" s="1"/>
  <c r="D241" i="2"/>
  <c r="E241" i="2" s="1"/>
  <c r="H242" i="2"/>
  <c r="I242" i="2" s="1"/>
  <c r="F272" i="2"/>
  <c r="G272" i="2" s="1"/>
  <c r="J242" i="4" l="1"/>
  <c r="L242" i="4" s="1"/>
  <c r="G241" i="4"/>
  <c r="I241" i="4" s="1"/>
  <c r="D242" i="4"/>
  <c r="F242" i="4" s="1"/>
  <c r="D242" i="2"/>
  <c r="E242" i="2" s="1"/>
  <c r="H243" i="2"/>
  <c r="I243" i="2" s="1"/>
  <c r="F273" i="2"/>
  <c r="G273" i="2" s="1"/>
  <c r="G242" i="4" l="1"/>
  <c r="I242" i="4" s="1"/>
  <c r="D243" i="4"/>
  <c r="F243" i="4" s="1"/>
  <c r="J243" i="4"/>
  <c r="L243" i="4" s="1"/>
  <c r="D243" i="2"/>
  <c r="E243" i="2" s="1"/>
  <c r="H244" i="2"/>
  <c r="I244" i="2" s="1"/>
  <c r="F274" i="2"/>
  <c r="G274" i="2" s="1"/>
  <c r="D244" i="4" l="1"/>
  <c r="F244" i="4" s="1"/>
  <c r="J244" i="4"/>
  <c r="L244" i="4" s="1"/>
  <c r="G243" i="4"/>
  <c r="I243" i="4" s="1"/>
  <c r="D244" i="2"/>
  <c r="E244" i="2" s="1"/>
  <c r="H245" i="2"/>
  <c r="I245" i="2" s="1"/>
  <c r="F275" i="2"/>
  <c r="G275" i="2" s="1"/>
  <c r="G244" i="4" l="1"/>
  <c r="I244" i="4" s="1"/>
  <c r="J245" i="4"/>
  <c r="L245" i="4" s="1"/>
  <c r="D245" i="4"/>
  <c r="F245" i="4" s="1"/>
  <c r="D245" i="2"/>
  <c r="E245" i="2" s="1"/>
  <c r="H246" i="2"/>
  <c r="I246" i="2" s="1"/>
  <c r="F276" i="2"/>
  <c r="G276" i="2" s="1"/>
  <c r="J246" i="4" l="1"/>
  <c r="L246" i="4" s="1"/>
  <c r="G245" i="4"/>
  <c r="I245" i="4" s="1"/>
  <c r="D246" i="4"/>
  <c r="F246" i="4" s="1"/>
  <c r="D246" i="2"/>
  <c r="E246" i="2" s="1"/>
  <c r="H247" i="2"/>
  <c r="I247" i="2" s="1"/>
  <c r="F277" i="2"/>
  <c r="G277" i="2" s="1"/>
  <c r="G246" i="4" l="1"/>
  <c r="I246" i="4" s="1"/>
  <c r="D247" i="4"/>
  <c r="F247" i="4" s="1"/>
  <c r="J247" i="4"/>
  <c r="L247" i="4" s="1"/>
  <c r="D247" i="2"/>
  <c r="E247" i="2" s="1"/>
  <c r="H248" i="2"/>
  <c r="I248" i="2" s="1"/>
  <c r="F278" i="2"/>
  <c r="G278" i="2" s="1"/>
  <c r="J248" i="4" l="1"/>
  <c r="L248" i="4" s="1"/>
  <c r="G247" i="4"/>
  <c r="I247" i="4" s="1"/>
  <c r="D248" i="4"/>
  <c r="F248" i="4" s="1"/>
  <c r="D248" i="2"/>
  <c r="E248" i="2" s="1"/>
  <c r="H249" i="2"/>
  <c r="I249" i="2" s="1"/>
  <c r="F279" i="2"/>
  <c r="G279" i="2" s="1"/>
  <c r="D249" i="4" l="1"/>
  <c r="F249" i="4" s="1"/>
  <c r="J249" i="4"/>
  <c r="L249" i="4" s="1"/>
  <c r="G248" i="4"/>
  <c r="I248" i="4" s="1"/>
  <c r="D249" i="2"/>
  <c r="E249" i="2" s="1"/>
  <c r="H250" i="2"/>
  <c r="I250" i="2" s="1"/>
  <c r="F280" i="2"/>
  <c r="G280" i="2" s="1"/>
  <c r="G249" i="4" l="1"/>
  <c r="I249" i="4" s="1"/>
  <c r="D250" i="4"/>
  <c r="F250" i="4" s="1"/>
  <c r="J250" i="4"/>
  <c r="L250" i="4" s="1"/>
  <c r="D250" i="2"/>
  <c r="E250" i="2" s="1"/>
  <c r="H251" i="2"/>
  <c r="I251" i="2" s="1"/>
  <c r="F281" i="2"/>
  <c r="G281" i="2" s="1"/>
  <c r="D251" i="4" l="1"/>
  <c r="F251" i="4" s="1"/>
  <c r="G250" i="4"/>
  <c r="I250" i="4" s="1"/>
  <c r="J251" i="4"/>
  <c r="L251" i="4" s="1"/>
  <c r="D251" i="2"/>
  <c r="E251" i="2" s="1"/>
  <c r="H252" i="2"/>
  <c r="I252" i="2" s="1"/>
  <c r="F282" i="2"/>
  <c r="G282" i="2" s="1"/>
  <c r="J252" i="4" l="1"/>
  <c r="L252" i="4" s="1"/>
  <c r="D252" i="4"/>
  <c r="F252" i="4" s="1"/>
  <c r="G251" i="4"/>
  <c r="I251" i="4" s="1"/>
  <c r="D252" i="2"/>
  <c r="E252" i="2" s="1"/>
  <c r="H253" i="2"/>
  <c r="I253" i="2" s="1"/>
  <c r="F283" i="2"/>
  <c r="G283" i="2" s="1"/>
  <c r="J253" i="4" l="1"/>
  <c r="L253" i="4" s="1"/>
  <c r="G252" i="4"/>
  <c r="I252" i="4" s="1"/>
  <c r="D253" i="4"/>
  <c r="F253" i="4" s="1"/>
  <c r="D253" i="2"/>
  <c r="E253" i="2" s="1"/>
  <c r="H254" i="2"/>
  <c r="I254" i="2" s="1"/>
  <c r="F284" i="2"/>
  <c r="G284" i="2" s="1"/>
  <c r="G253" i="4" l="1"/>
  <c r="I253" i="4" s="1"/>
  <c r="J254" i="4"/>
  <c r="L254" i="4" s="1"/>
  <c r="D254" i="4"/>
  <c r="F254" i="4" s="1"/>
  <c r="D254" i="2"/>
  <c r="E254" i="2" s="1"/>
  <c r="H255" i="2"/>
  <c r="I255" i="2" s="1"/>
  <c r="F285" i="2"/>
  <c r="G285" i="2" s="1"/>
  <c r="D255" i="4" l="1"/>
  <c r="F255" i="4" s="1"/>
  <c r="J255" i="4"/>
  <c r="L255" i="4" s="1"/>
  <c r="G254" i="4"/>
  <c r="I254" i="4" s="1"/>
  <c r="D255" i="2"/>
  <c r="E255" i="2" s="1"/>
  <c r="H256" i="2"/>
  <c r="I256" i="2" s="1"/>
  <c r="F286" i="2"/>
  <c r="G286" i="2" s="1"/>
  <c r="G255" i="4" l="1"/>
  <c r="I255" i="4" s="1"/>
  <c r="D256" i="4"/>
  <c r="F256" i="4" s="1"/>
  <c r="J256" i="4"/>
  <c r="L256" i="4" s="1"/>
  <c r="D256" i="2"/>
  <c r="E256" i="2" s="1"/>
  <c r="H257" i="2"/>
  <c r="I257" i="2" s="1"/>
  <c r="F287" i="2"/>
  <c r="G287" i="2" s="1"/>
  <c r="J257" i="4" l="1"/>
  <c r="L257" i="4" s="1"/>
  <c r="D257" i="4"/>
  <c r="F257" i="4" s="1"/>
  <c r="G256" i="4"/>
  <c r="I256" i="4" s="1"/>
  <c r="D257" i="2"/>
  <c r="E257" i="2" s="1"/>
  <c r="H258" i="2"/>
  <c r="I258" i="2" s="1"/>
  <c r="F288" i="2"/>
  <c r="G288" i="2" s="1"/>
  <c r="G257" i="4" l="1"/>
  <c r="I257" i="4" s="1"/>
  <c r="J258" i="4"/>
  <c r="L258" i="4" s="1"/>
  <c r="D258" i="4"/>
  <c r="F258" i="4" s="1"/>
  <c r="D258" i="2"/>
  <c r="E258" i="2" s="1"/>
  <c r="H259" i="2"/>
  <c r="I259" i="2" s="1"/>
  <c r="F289" i="2"/>
  <c r="G289" i="2" s="1"/>
  <c r="D259" i="4" l="1"/>
  <c r="F259" i="4" s="1"/>
  <c r="J259" i="4"/>
  <c r="L259" i="4" s="1"/>
  <c r="G258" i="4"/>
  <c r="I258" i="4" s="1"/>
  <c r="D259" i="2"/>
  <c r="E259" i="2" s="1"/>
  <c r="H260" i="2"/>
  <c r="I260" i="2" s="1"/>
  <c r="F290" i="2"/>
  <c r="G290" i="2" s="1"/>
  <c r="G259" i="4" l="1"/>
  <c r="I259" i="4" s="1"/>
  <c r="J260" i="4"/>
  <c r="L260" i="4" s="1"/>
  <c r="D260" i="4"/>
  <c r="F260" i="4" s="1"/>
  <c r="D260" i="2"/>
  <c r="E260" i="2" s="1"/>
  <c r="H261" i="2"/>
  <c r="I261" i="2" s="1"/>
  <c r="F291" i="2"/>
  <c r="G291" i="2" s="1"/>
  <c r="D261" i="4" l="1"/>
  <c r="F261" i="4" s="1"/>
  <c r="J261" i="4"/>
  <c r="L261" i="4" s="1"/>
  <c r="G260" i="4"/>
  <c r="I260" i="4" s="1"/>
  <c r="D261" i="2"/>
  <c r="E261" i="2" s="1"/>
  <c r="H262" i="2"/>
  <c r="I262" i="2" s="1"/>
  <c r="F292" i="2"/>
  <c r="G292" i="2" s="1"/>
  <c r="G261" i="4" l="1"/>
  <c r="I261" i="4" s="1"/>
  <c r="J262" i="4"/>
  <c r="L262" i="4" s="1"/>
  <c r="D262" i="4"/>
  <c r="F262" i="4" s="1"/>
  <c r="D262" i="2"/>
  <c r="E262" i="2" s="1"/>
  <c r="H263" i="2"/>
  <c r="I263" i="2" s="1"/>
  <c r="F293" i="2"/>
  <c r="G293" i="2" s="1"/>
  <c r="D263" i="4" l="1"/>
  <c r="F263" i="4" s="1"/>
  <c r="J263" i="4"/>
  <c r="L263" i="4" s="1"/>
  <c r="G262" i="4"/>
  <c r="I262" i="4" s="1"/>
  <c r="D263" i="2"/>
  <c r="E263" i="2" s="1"/>
  <c r="H264" i="2"/>
  <c r="I264" i="2" s="1"/>
  <c r="F294" i="2"/>
  <c r="G294" i="2" s="1"/>
  <c r="G263" i="4" l="1"/>
  <c r="I263" i="4" s="1"/>
  <c r="D264" i="4"/>
  <c r="F264" i="4" s="1"/>
  <c r="J264" i="4"/>
  <c r="L264" i="4" s="1"/>
  <c r="D264" i="2"/>
  <c r="E264" i="2" s="1"/>
  <c r="H265" i="2"/>
  <c r="I265" i="2" s="1"/>
  <c r="F295" i="2"/>
  <c r="G295" i="2" s="1"/>
  <c r="J265" i="4" l="1"/>
  <c r="L265" i="4" s="1"/>
  <c r="D265" i="4"/>
  <c r="F265" i="4" s="1"/>
  <c r="G264" i="4"/>
  <c r="I264" i="4" s="1"/>
  <c r="D265" i="2"/>
  <c r="E265" i="2" s="1"/>
  <c r="H266" i="2"/>
  <c r="I266" i="2" s="1"/>
  <c r="F296" i="2"/>
  <c r="G296" i="2" s="1"/>
  <c r="D266" i="4" l="1"/>
  <c r="F266" i="4" s="1"/>
  <c r="G265" i="4"/>
  <c r="I265" i="4" s="1"/>
  <c r="J266" i="4"/>
  <c r="L266" i="4" s="1"/>
  <c r="D266" i="2"/>
  <c r="E266" i="2" s="1"/>
  <c r="H267" i="2"/>
  <c r="I267" i="2" s="1"/>
  <c r="F297" i="2"/>
  <c r="G297" i="2" s="1"/>
  <c r="J267" i="4" l="1"/>
  <c r="L267" i="4" s="1"/>
  <c r="D267" i="4"/>
  <c r="F267" i="4" s="1"/>
  <c r="G266" i="4"/>
  <c r="I266" i="4" s="1"/>
  <c r="D267" i="2"/>
  <c r="E267" i="2" s="1"/>
  <c r="H268" i="2"/>
  <c r="I268" i="2" s="1"/>
  <c r="F298" i="2"/>
  <c r="G298" i="2" s="1"/>
  <c r="G267" i="4" l="1"/>
  <c r="I267" i="4" s="1"/>
  <c r="D268" i="4"/>
  <c r="F268" i="4" s="1"/>
  <c r="J268" i="4"/>
  <c r="L268" i="4" s="1"/>
  <c r="D268" i="2"/>
  <c r="E268" i="2" s="1"/>
  <c r="H269" i="2"/>
  <c r="I269" i="2" s="1"/>
  <c r="F299" i="2"/>
  <c r="G299" i="2" s="1"/>
  <c r="J269" i="4" l="1"/>
  <c r="L269" i="4" s="1"/>
  <c r="D269" i="4"/>
  <c r="F269" i="4" s="1"/>
  <c r="G268" i="4"/>
  <c r="I268" i="4" s="1"/>
  <c r="D269" i="2"/>
  <c r="E269" i="2" s="1"/>
  <c r="H270" i="2"/>
  <c r="I270" i="2" s="1"/>
  <c r="F300" i="2"/>
  <c r="G300" i="2" s="1"/>
  <c r="D270" i="4" l="1"/>
  <c r="F270" i="4" s="1"/>
  <c r="J270" i="4"/>
  <c r="L270" i="4" s="1"/>
  <c r="G269" i="4"/>
  <c r="I269" i="4" s="1"/>
  <c r="D270" i="2"/>
  <c r="E270" i="2" s="1"/>
  <c r="H271" i="2"/>
  <c r="I271" i="2" s="1"/>
  <c r="F301" i="2"/>
  <c r="G301" i="2" s="1"/>
  <c r="G270" i="4" l="1"/>
  <c r="I270" i="4" s="1"/>
  <c r="J271" i="4"/>
  <c r="L271" i="4" s="1"/>
  <c r="D271" i="4"/>
  <c r="F271" i="4" s="1"/>
  <c r="D271" i="2"/>
  <c r="E271" i="2" s="1"/>
  <c r="H272" i="2"/>
  <c r="I272" i="2" s="1"/>
  <c r="F302" i="2"/>
  <c r="G302" i="2" s="1"/>
  <c r="D272" i="4" l="1"/>
  <c r="F272" i="4" s="1"/>
  <c r="G271" i="4"/>
  <c r="I271" i="4" s="1"/>
  <c r="J272" i="4"/>
  <c r="L272" i="4" s="1"/>
  <c r="D272" i="2"/>
  <c r="E272" i="2" s="1"/>
  <c r="H273" i="2"/>
  <c r="I273" i="2" s="1"/>
  <c r="F303" i="2"/>
  <c r="G303" i="2" s="1"/>
  <c r="J273" i="4" l="1"/>
  <c r="L273" i="4" s="1"/>
  <c r="G272" i="4"/>
  <c r="I272" i="4" s="1"/>
  <c r="D273" i="4"/>
  <c r="F273" i="4" s="1"/>
  <c r="D273" i="2"/>
  <c r="E273" i="2" s="1"/>
  <c r="H274" i="2"/>
  <c r="I274" i="2" s="1"/>
  <c r="F304" i="2"/>
  <c r="G304" i="2" s="1"/>
  <c r="G273" i="4" l="1"/>
  <c r="I273" i="4" s="1"/>
  <c r="J274" i="4"/>
  <c r="L274" i="4" s="1"/>
  <c r="D274" i="4"/>
  <c r="F274" i="4" s="1"/>
  <c r="D274" i="2"/>
  <c r="E274" i="2" s="1"/>
  <c r="H275" i="2"/>
  <c r="I275" i="2" s="1"/>
  <c r="F305" i="2"/>
  <c r="G305" i="2" s="1"/>
  <c r="D275" i="4" l="1"/>
  <c r="F275" i="4" s="1"/>
  <c r="G274" i="4"/>
  <c r="I274" i="4" s="1"/>
  <c r="J275" i="4"/>
  <c r="L275" i="4" s="1"/>
  <c r="D275" i="2"/>
  <c r="E275" i="2" s="1"/>
  <c r="H276" i="2"/>
  <c r="I276" i="2" s="1"/>
  <c r="F306" i="2"/>
  <c r="G306" i="2" s="1"/>
  <c r="J276" i="4" l="1"/>
  <c r="L276" i="4" s="1"/>
  <c r="G275" i="4"/>
  <c r="I275" i="4" s="1"/>
  <c r="D276" i="4"/>
  <c r="F276" i="4" s="1"/>
  <c r="D276" i="2"/>
  <c r="E276" i="2" s="1"/>
  <c r="H277" i="2"/>
  <c r="I277" i="2" s="1"/>
  <c r="F307" i="2"/>
  <c r="G307" i="2" s="1"/>
  <c r="D277" i="4" l="1"/>
  <c r="F277" i="4" s="1"/>
  <c r="G276" i="4"/>
  <c r="I276" i="4" s="1"/>
  <c r="J277" i="4"/>
  <c r="L277" i="4" s="1"/>
  <c r="D277" i="2"/>
  <c r="E277" i="2" s="1"/>
  <c r="H278" i="2"/>
  <c r="I278" i="2" s="1"/>
  <c r="F308" i="2"/>
  <c r="G308" i="2" s="1"/>
  <c r="J278" i="4" l="1"/>
  <c r="L278" i="4" s="1"/>
  <c r="D278" i="4"/>
  <c r="F278" i="4" s="1"/>
  <c r="G277" i="4"/>
  <c r="I277" i="4" s="1"/>
  <c r="D278" i="2"/>
  <c r="E278" i="2" s="1"/>
  <c r="H279" i="2"/>
  <c r="I279" i="2" s="1"/>
  <c r="F309" i="2"/>
  <c r="G309" i="2" s="1"/>
  <c r="G278" i="4" l="1"/>
  <c r="I278" i="4" s="1"/>
  <c r="D279" i="4"/>
  <c r="F279" i="4" s="1"/>
  <c r="J279" i="4"/>
  <c r="L279" i="4" s="1"/>
  <c r="D279" i="2"/>
  <c r="E279" i="2" s="1"/>
  <c r="H280" i="2"/>
  <c r="I280" i="2" s="1"/>
  <c r="F310" i="2"/>
  <c r="G310" i="2" s="1"/>
  <c r="D280" i="4" l="1"/>
  <c r="F280" i="4" s="1"/>
  <c r="J280" i="4"/>
  <c r="L280" i="4" s="1"/>
  <c r="G279" i="4"/>
  <c r="I279" i="4" s="1"/>
  <c r="D280" i="2"/>
  <c r="E280" i="2" s="1"/>
  <c r="H281" i="2"/>
  <c r="I281" i="2" s="1"/>
  <c r="F311" i="2"/>
  <c r="G311" i="2" s="1"/>
  <c r="G280" i="4" l="1"/>
  <c r="I280" i="4" s="1"/>
  <c r="J281" i="4"/>
  <c r="L281" i="4" s="1"/>
  <c r="D281" i="4"/>
  <c r="F281" i="4" s="1"/>
  <c r="D281" i="2"/>
  <c r="E281" i="2" s="1"/>
  <c r="H282" i="2"/>
  <c r="I282" i="2" s="1"/>
  <c r="F312" i="2"/>
  <c r="G312" i="2" s="1"/>
  <c r="D282" i="4" l="1"/>
  <c r="F282" i="4" s="1"/>
  <c r="G281" i="4"/>
  <c r="I281" i="4" s="1"/>
  <c r="J282" i="4"/>
  <c r="L282" i="4" s="1"/>
  <c r="D282" i="2"/>
  <c r="E282" i="2" s="1"/>
  <c r="H283" i="2"/>
  <c r="I283" i="2" s="1"/>
  <c r="F313" i="2"/>
  <c r="G313" i="2" s="1"/>
  <c r="G282" i="4" l="1"/>
  <c r="I282" i="4" s="1"/>
  <c r="J283" i="4"/>
  <c r="L283" i="4" s="1"/>
  <c r="D283" i="4"/>
  <c r="F283" i="4" s="1"/>
  <c r="D283" i="2"/>
  <c r="E283" i="2" s="1"/>
  <c r="H284" i="2"/>
  <c r="I284" i="2" s="1"/>
  <c r="F314" i="2"/>
  <c r="G314" i="2" s="1"/>
  <c r="D284" i="4" l="1"/>
  <c r="F284" i="4" s="1"/>
  <c r="J284" i="4"/>
  <c r="L284" i="4" s="1"/>
  <c r="G283" i="4"/>
  <c r="I283" i="4" s="1"/>
  <c r="D284" i="2"/>
  <c r="E284" i="2" s="1"/>
  <c r="H285" i="2"/>
  <c r="I285" i="2" s="1"/>
  <c r="F315" i="2"/>
  <c r="G315" i="2" s="1"/>
  <c r="G284" i="4" l="1"/>
  <c r="I284" i="4" s="1"/>
  <c r="D285" i="4"/>
  <c r="F285" i="4" s="1"/>
  <c r="J285" i="4"/>
  <c r="L285" i="4" s="1"/>
  <c r="D285" i="2"/>
  <c r="E285" i="2" s="1"/>
  <c r="H286" i="2"/>
  <c r="I286" i="2" s="1"/>
  <c r="F316" i="2"/>
  <c r="G316" i="2" s="1"/>
  <c r="J286" i="4" l="1"/>
  <c r="L286" i="4" s="1"/>
  <c r="G285" i="4"/>
  <c r="I285" i="4" s="1"/>
  <c r="D286" i="4"/>
  <c r="F286" i="4" s="1"/>
  <c r="D286" i="2"/>
  <c r="E286" i="2" s="1"/>
  <c r="H287" i="2"/>
  <c r="I287" i="2" s="1"/>
  <c r="F317" i="2"/>
  <c r="G317" i="2" s="1"/>
  <c r="D287" i="4" l="1"/>
  <c r="F287" i="4" s="1"/>
  <c r="J287" i="4"/>
  <c r="L287" i="4" s="1"/>
  <c r="G286" i="4"/>
  <c r="I286" i="4" s="1"/>
  <c r="D287" i="2"/>
  <c r="E287" i="2" s="1"/>
  <c r="H288" i="2"/>
  <c r="I288" i="2" s="1"/>
  <c r="F318" i="2"/>
  <c r="G318" i="2" s="1"/>
  <c r="G287" i="4" l="1"/>
  <c r="I287" i="4" s="1"/>
  <c r="D288" i="4"/>
  <c r="F288" i="4" s="1"/>
  <c r="J288" i="4"/>
  <c r="L288" i="4" s="1"/>
  <c r="D288" i="2"/>
  <c r="E288" i="2" s="1"/>
  <c r="H289" i="2"/>
  <c r="I289" i="2" s="1"/>
  <c r="F319" i="2"/>
  <c r="G319" i="2" s="1"/>
  <c r="J289" i="4" l="1"/>
  <c r="L289" i="4" s="1"/>
  <c r="D289" i="4"/>
  <c r="F289" i="4" s="1"/>
  <c r="G288" i="4"/>
  <c r="I288" i="4" s="1"/>
  <c r="D289" i="2"/>
  <c r="E289" i="2" s="1"/>
  <c r="H290" i="2"/>
  <c r="I290" i="2" s="1"/>
  <c r="F320" i="2"/>
  <c r="G320" i="2" s="1"/>
  <c r="G289" i="4" l="1"/>
  <c r="I289" i="4" s="1"/>
  <c r="D290" i="4"/>
  <c r="F290" i="4" s="1"/>
  <c r="J290" i="4"/>
  <c r="L290" i="4" s="1"/>
  <c r="D290" i="2"/>
  <c r="E290" i="2" s="1"/>
  <c r="H291" i="2"/>
  <c r="I291" i="2" s="1"/>
  <c r="F321" i="2"/>
  <c r="G321" i="2" s="1"/>
  <c r="J291" i="4" l="1"/>
  <c r="L291" i="4" s="1"/>
  <c r="D291" i="4"/>
  <c r="F291" i="4" s="1"/>
  <c r="G290" i="4"/>
  <c r="I290" i="4" s="1"/>
  <c r="D291" i="2"/>
  <c r="E291" i="2" s="1"/>
  <c r="H292" i="2"/>
  <c r="I292" i="2" s="1"/>
  <c r="F322" i="2"/>
  <c r="G322" i="2" s="1"/>
  <c r="G291" i="4" l="1"/>
  <c r="I291" i="4" s="1"/>
  <c r="D292" i="4"/>
  <c r="F292" i="4" s="1"/>
  <c r="J292" i="4"/>
  <c r="L292" i="4" s="1"/>
  <c r="D292" i="2"/>
  <c r="E292" i="2" s="1"/>
  <c r="H293" i="2"/>
  <c r="I293" i="2" s="1"/>
  <c r="F323" i="2"/>
  <c r="G323" i="2" s="1"/>
  <c r="J293" i="4" l="1"/>
  <c r="L293" i="4" s="1"/>
  <c r="D293" i="4"/>
  <c r="F293" i="4" s="1"/>
  <c r="G292" i="4"/>
  <c r="I292" i="4" s="1"/>
  <c r="D293" i="2"/>
  <c r="E293" i="2" s="1"/>
  <c r="H294" i="2"/>
  <c r="I294" i="2" s="1"/>
  <c r="F324" i="2"/>
  <c r="G324" i="2" s="1"/>
  <c r="G293" i="4" l="1"/>
  <c r="I293" i="4" s="1"/>
  <c r="J294" i="4"/>
  <c r="L294" i="4" s="1"/>
  <c r="D294" i="4"/>
  <c r="F294" i="4" s="1"/>
  <c r="D294" i="2"/>
  <c r="E294" i="2" s="1"/>
  <c r="H295" i="2"/>
  <c r="I295" i="2" s="1"/>
  <c r="F325" i="2"/>
  <c r="G325" i="2" s="1"/>
  <c r="D295" i="4" l="1"/>
  <c r="F295" i="4" s="1"/>
  <c r="G294" i="4"/>
  <c r="I294" i="4" s="1"/>
  <c r="J295" i="4"/>
  <c r="L295" i="4" s="1"/>
  <c r="D295" i="2"/>
  <c r="E295" i="2" s="1"/>
  <c r="H296" i="2"/>
  <c r="I296" i="2" s="1"/>
  <c r="F326" i="2"/>
  <c r="G326" i="2" s="1"/>
  <c r="J296" i="4" l="1"/>
  <c r="L296" i="4" s="1"/>
  <c r="D296" i="4"/>
  <c r="F296" i="4" s="1"/>
  <c r="G295" i="4"/>
  <c r="I295" i="4" s="1"/>
  <c r="D296" i="2"/>
  <c r="E296" i="2" s="1"/>
  <c r="H297" i="2"/>
  <c r="I297" i="2" s="1"/>
  <c r="F327" i="2"/>
  <c r="G327" i="2" s="1"/>
  <c r="G296" i="4" l="1"/>
  <c r="I296" i="4" s="1"/>
  <c r="D297" i="4"/>
  <c r="F297" i="4" s="1"/>
  <c r="J297" i="4"/>
  <c r="L297" i="4" s="1"/>
  <c r="D297" i="2"/>
  <c r="E297" i="2" s="1"/>
  <c r="H298" i="2"/>
  <c r="I298" i="2" s="1"/>
  <c r="F328" i="2"/>
  <c r="G328" i="2" s="1"/>
  <c r="J298" i="4" l="1"/>
  <c r="L298" i="4" s="1"/>
  <c r="D298" i="4"/>
  <c r="F298" i="4" s="1"/>
  <c r="G297" i="4"/>
  <c r="I297" i="4" s="1"/>
  <c r="D298" i="2"/>
  <c r="E298" i="2" s="1"/>
  <c r="H299" i="2"/>
  <c r="I299" i="2" s="1"/>
  <c r="F329" i="2"/>
  <c r="G329" i="2" s="1"/>
  <c r="D299" i="4" l="1"/>
  <c r="F299" i="4" s="1"/>
  <c r="G298" i="4"/>
  <c r="I298" i="4" s="1"/>
  <c r="J299" i="4"/>
  <c r="L299" i="4" s="1"/>
  <c r="D299" i="2"/>
  <c r="E299" i="2" s="1"/>
  <c r="H300" i="2"/>
  <c r="I300" i="2" s="1"/>
  <c r="F330" i="2"/>
  <c r="G330" i="2" s="1"/>
  <c r="J300" i="4" l="1"/>
  <c r="L300" i="4" s="1"/>
  <c r="G299" i="4"/>
  <c r="I299" i="4" s="1"/>
  <c r="D300" i="4"/>
  <c r="F300" i="4" s="1"/>
  <c r="D300" i="2"/>
  <c r="E300" i="2" s="1"/>
  <c r="H301" i="2"/>
  <c r="I301" i="2" s="1"/>
  <c r="F331" i="2"/>
  <c r="G331" i="2" s="1"/>
  <c r="G300" i="4" l="1"/>
  <c r="I300" i="4" s="1"/>
  <c r="D301" i="4"/>
  <c r="F301" i="4" s="1"/>
  <c r="J301" i="4"/>
  <c r="L301" i="4" s="1"/>
  <c r="D301" i="2"/>
  <c r="E301" i="2" s="1"/>
  <c r="H302" i="2"/>
  <c r="I302" i="2" s="1"/>
  <c r="F332" i="2"/>
  <c r="G332" i="2" s="1"/>
  <c r="D302" i="4" l="1"/>
  <c r="F302" i="4" s="1"/>
  <c r="J302" i="4"/>
  <c r="L302" i="4" s="1"/>
  <c r="G301" i="4"/>
  <c r="I301" i="4" s="1"/>
  <c r="D302" i="2"/>
  <c r="E302" i="2" s="1"/>
  <c r="H303" i="2"/>
  <c r="I303" i="2" s="1"/>
  <c r="F333" i="2"/>
  <c r="G333" i="2" s="1"/>
  <c r="D303" i="4" l="1"/>
  <c r="F303" i="4" s="1"/>
  <c r="G302" i="4"/>
  <c r="I302" i="4" s="1"/>
  <c r="J303" i="4"/>
  <c r="L303" i="4" s="1"/>
  <c r="D303" i="2"/>
  <c r="E303" i="2" s="1"/>
  <c r="H304" i="2"/>
  <c r="I304" i="2" s="1"/>
  <c r="F334" i="2"/>
  <c r="G334" i="2" s="1"/>
  <c r="D304" i="4" l="1"/>
  <c r="F304" i="4" s="1"/>
  <c r="J304" i="4"/>
  <c r="L304" i="4" s="1"/>
  <c r="G303" i="4"/>
  <c r="I303" i="4" s="1"/>
  <c r="D304" i="2"/>
  <c r="E304" i="2" s="1"/>
  <c r="H305" i="2"/>
  <c r="I305" i="2" s="1"/>
  <c r="F335" i="2"/>
  <c r="G335" i="2" s="1"/>
  <c r="G304" i="4" l="1"/>
  <c r="I304" i="4" s="1"/>
  <c r="D305" i="4"/>
  <c r="F305" i="4" s="1"/>
  <c r="J305" i="4"/>
  <c r="L305" i="4" s="1"/>
  <c r="D305" i="2"/>
  <c r="E305" i="2" s="1"/>
  <c r="H306" i="2"/>
  <c r="I306" i="2" s="1"/>
  <c r="F336" i="2"/>
  <c r="G336" i="2" s="1"/>
  <c r="D306" i="4" l="1"/>
  <c r="F306" i="4" s="1"/>
  <c r="G305" i="4"/>
  <c r="I305" i="4" s="1"/>
  <c r="J306" i="4"/>
  <c r="L306" i="4" s="1"/>
  <c r="D306" i="2"/>
  <c r="E306" i="2" s="1"/>
  <c r="H307" i="2"/>
  <c r="I307" i="2" s="1"/>
  <c r="F337" i="2"/>
  <c r="G337" i="2" s="1"/>
  <c r="D307" i="4" l="1"/>
  <c r="F307" i="4" s="1"/>
  <c r="J307" i="4"/>
  <c r="L307" i="4" s="1"/>
  <c r="G306" i="4"/>
  <c r="I306" i="4" s="1"/>
  <c r="D307" i="2"/>
  <c r="E307" i="2" s="1"/>
  <c r="H308" i="2"/>
  <c r="I308" i="2" s="1"/>
  <c r="F338" i="2"/>
  <c r="G338" i="2" s="1"/>
  <c r="G307" i="4" l="1"/>
  <c r="I307" i="4" s="1"/>
  <c r="D308" i="4"/>
  <c r="F308" i="4" s="1"/>
  <c r="J308" i="4"/>
  <c r="L308" i="4" s="1"/>
  <c r="D308" i="2"/>
  <c r="E308" i="2" s="1"/>
  <c r="H309" i="2"/>
  <c r="I309" i="2" s="1"/>
  <c r="F339" i="2"/>
  <c r="G339" i="2" s="1"/>
  <c r="J309" i="4" l="1"/>
  <c r="L309" i="4" s="1"/>
  <c r="D309" i="4"/>
  <c r="F309" i="4" s="1"/>
  <c r="G308" i="4"/>
  <c r="I308" i="4" s="1"/>
  <c r="D309" i="2"/>
  <c r="E309" i="2" s="1"/>
  <c r="H310" i="2"/>
  <c r="I310" i="2" s="1"/>
  <c r="F340" i="2"/>
  <c r="G340" i="2" s="1"/>
  <c r="D310" i="4" l="1"/>
  <c r="F310" i="4" s="1"/>
  <c r="G309" i="4"/>
  <c r="I309" i="4" s="1"/>
  <c r="J310" i="4"/>
  <c r="L310" i="4" s="1"/>
  <c r="D310" i="2"/>
  <c r="E310" i="2" s="1"/>
  <c r="H311" i="2"/>
  <c r="I311" i="2" s="1"/>
  <c r="F341" i="2"/>
  <c r="G341" i="2" s="1"/>
  <c r="J311" i="4" l="1"/>
  <c r="L311" i="4" s="1"/>
  <c r="D311" i="4"/>
  <c r="F311" i="4" s="1"/>
  <c r="G310" i="4"/>
  <c r="I310" i="4" s="1"/>
  <c r="D311" i="2"/>
  <c r="E311" i="2" s="1"/>
  <c r="H312" i="2"/>
  <c r="I312" i="2" s="1"/>
  <c r="F342" i="2"/>
  <c r="G342" i="2" s="1"/>
  <c r="G311" i="4" l="1"/>
  <c r="I311" i="4" s="1"/>
  <c r="D312" i="4"/>
  <c r="F312" i="4" s="1"/>
  <c r="J312" i="4"/>
  <c r="L312" i="4" s="1"/>
  <c r="D312" i="2"/>
  <c r="E312" i="2" s="1"/>
  <c r="H313" i="2"/>
  <c r="I313" i="2" s="1"/>
  <c r="F343" i="2"/>
  <c r="G343" i="2" s="1"/>
  <c r="J313" i="4" l="1"/>
  <c r="L313" i="4" s="1"/>
  <c r="G312" i="4"/>
  <c r="I312" i="4" s="1"/>
  <c r="D313" i="4"/>
  <c r="F313" i="4" s="1"/>
  <c r="D313" i="2"/>
  <c r="E313" i="2" s="1"/>
  <c r="H314" i="2"/>
  <c r="I314" i="2" s="1"/>
  <c r="F344" i="2"/>
  <c r="G344" i="2" s="1"/>
  <c r="D314" i="4" l="1"/>
  <c r="F314" i="4" s="1"/>
  <c r="G313" i="4"/>
  <c r="I313" i="4" s="1"/>
  <c r="J314" i="4"/>
  <c r="L314" i="4" s="1"/>
  <c r="D314" i="2"/>
  <c r="E314" i="2" s="1"/>
  <c r="H315" i="2"/>
  <c r="I315" i="2" s="1"/>
  <c r="F345" i="2"/>
  <c r="G345" i="2" s="1"/>
  <c r="J315" i="4" l="1"/>
  <c r="L315" i="4" s="1"/>
  <c r="G314" i="4"/>
  <c r="I314" i="4" s="1"/>
  <c r="D315" i="4"/>
  <c r="F315" i="4" s="1"/>
  <c r="D315" i="2"/>
  <c r="E315" i="2" s="1"/>
  <c r="H316" i="2"/>
  <c r="I316" i="2" s="1"/>
  <c r="F346" i="2"/>
  <c r="G346" i="2" s="1"/>
  <c r="G315" i="4" l="1"/>
  <c r="I315" i="4" s="1"/>
  <c r="J316" i="4"/>
  <c r="L316" i="4" s="1"/>
  <c r="D316" i="4"/>
  <c r="F316" i="4" s="1"/>
  <c r="D316" i="2"/>
  <c r="E316" i="2" s="1"/>
  <c r="H317" i="2"/>
  <c r="I317" i="2" s="1"/>
  <c r="F347" i="2"/>
  <c r="G347" i="2" s="1"/>
  <c r="D317" i="4" l="1"/>
  <c r="F317" i="4" s="1"/>
  <c r="J317" i="4"/>
  <c r="L317" i="4" s="1"/>
  <c r="G316" i="4"/>
  <c r="I316" i="4" s="1"/>
  <c r="D317" i="2"/>
  <c r="E317" i="2" s="1"/>
  <c r="H318" i="2"/>
  <c r="I318" i="2" s="1"/>
  <c r="F348" i="2"/>
  <c r="G348" i="2" s="1"/>
  <c r="J318" i="4" l="1"/>
  <c r="L318" i="4" s="1"/>
  <c r="D318" i="4"/>
  <c r="F318" i="4" s="1"/>
  <c r="G317" i="4"/>
  <c r="I317" i="4" s="1"/>
  <c r="D318" i="2"/>
  <c r="E318" i="2" s="1"/>
  <c r="H319" i="2"/>
  <c r="I319" i="2" s="1"/>
  <c r="F349" i="2"/>
  <c r="G349" i="2" s="1"/>
  <c r="G318" i="4" l="1"/>
  <c r="I318" i="4" s="1"/>
  <c r="D319" i="4"/>
  <c r="F319" i="4" s="1"/>
  <c r="J319" i="4"/>
  <c r="L319" i="4" s="1"/>
  <c r="D319" i="2"/>
  <c r="E319" i="2" s="1"/>
  <c r="H320" i="2"/>
  <c r="I320" i="2" s="1"/>
  <c r="F350" i="2"/>
  <c r="G350" i="2" s="1"/>
  <c r="D320" i="4" l="1"/>
  <c r="F320" i="4" s="1"/>
  <c r="G319" i="4"/>
  <c r="I319" i="4" s="1"/>
  <c r="J320" i="4"/>
  <c r="L320" i="4" s="1"/>
  <c r="D320" i="2"/>
  <c r="E320" i="2" s="1"/>
  <c r="H321" i="2"/>
  <c r="I321" i="2" s="1"/>
  <c r="F351" i="2"/>
  <c r="G351" i="2" s="1"/>
  <c r="L321" i="4" l="1"/>
  <c r="D321" i="4"/>
  <c r="F321" i="4" s="1"/>
  <c r="J321" i="4"/>
  <c r="G320" i="4"/>
  <c r="I320" i="4" s="1"/>
  <c r="D321" i="2"/>
  <c r="E321" i="2" s="1"/>
  <c r="H322" i="2"/>
  <c r="I322" i="2" s="1"/>
  <c r="F352" i="2"/>
  <c r="G352" i="2" s="1"/>
  <c r="J322" i="4" l="1"/>
  <c r="L322" i="4" s="1"/>
  <c r="G321" i="4"/>
  <c r="I321" i="4" s="1"/>
  <c r="D322" i="4"/>
  <c r="F322" i="4" s="1"/>
  <c r="D322" i="2"/>
  <c r="E322" i="2" s="1"/>
  <c r="H323" i="2"/>
  <c r="I323" i="2" s="1"/>
  <c r="F353" i="2"/>
  <c r="G353" i="2" s="1"/>
  <c r="D323" i="4" l="1"/>
  <c r="F323" i="4" s="1"/>
  <c r="J323" i="4"/>
  <c r="L323" i="4" s="1"/>
  <c r="G322" i="4"/>
  <c r="I322" i="4" s="1"/>
  <c r="D323" i="2"/>
  <c r="E323" i="2" s="1"/>
  <c r="H324" i="2"/>
  <c r="I324" i="2" s="1"/>
  <c r="F354" i="2"/>
  <c r="G354" i="2" s="1"/>
  <c r="G323" i="4" l="1"/>
  <c r="I323" i="4" s="1"/>
  <c r="J324" i="4"/>
  <c r="L324" i="4" s="1"/>
  <c r="D324" i="4"/>
  <c r="F324" i="4" s="1"/>
  <c r="D324" i="2"/>
  <c r="E324" i="2" s="1"/>
  <c r="H325" i="2"/>
  <c r="I325" i="2" s="1"/>
  <c r="F355" i="2"/>
  <c r="G355" i="2" s="1"/>
  <c r="D325" i="4" l="1"/>
  <c r="F325" i="4" s="1"/>
  <c r="G324" i="4"/>
  <c r="I324" i="4" s="1"/>
  <c r="J325" i="4"/>
  <c r="L325" i="4" s="1"/>
  <c r="D325" i="2"/>
  <c r="E325" i="2" s="1"/>
  <c r="H326" i="2"/>
  <c r="I326" i="2" s="1"/>
  <c r="F356" i="2"/>
  <c r="G356" i="2" s="1"/>
  <c r="J326" i="4" l="1"/>
  <c r="L326" i="4" s="1"/>
  <c r="D326" i="4"/>
  <c r="F326" i="4" s="1"/>
  <c r="G325" i="4"/>
  <c r="I325" i="4" s="1"/>
  <c r="D326" i="2"/>
  <c r="E326" i="2" s="1"/>
  <c r="H327" i="2"/>
  <c r="I327" i="2" s="1"/>
  <c r="F357" i="2"/>
  <c r="G357" i="2" s="1"/>
  <c r="G326" i="4" l="1"/>
  <c r="I326" i="4" s="1"/>
  <c r="D327" i="4"/>
  <c r="F327" i="4" s="1"/>
  <c r="J327" i="4"/>
  <c r="L327" i="4" s="1"/>
  <c r="D327" i="2"/>
  <c r="E327" i="2" s="1"/>
  <c r="H328" i="2"/>
  <c r="I328" i="2" s="1"/>
  <c r="F358" i="2"/>
  <c r="G358" i="2" s="1"/>
  <c r="L328" i="4" l="1"/>
  <c r="D328" i="4"/>
  <c r="F328" i="4" s="1"/>
  <c r="G327" i="4"/>
  <c r="I327" i="4" s="1"/>
  <c r="J328" i="4"/>
  <c r="D328" i="2"/>
  <c r="E328" i="2" s="1"/>
  <c r="H329" i="2"/>
  <c r="I329" i="2" s="1"/>
  <c r="F359" i="2"/>
  <c r="G359" i="2" s="1"/>
  <c r="J329" i="4" l="1"/>
  <c r="L329" i="4" s="1"/>
  <c r="G328" i="4"/>
  <c r="I328" i="4" s="1"/>
  <c r="D329" i="4"/>
  <c r="F329" i="4" s="1"/>
  <c r="D329" i="2"/>
  <c r="E329" i="2" s="1"/>
  <c r="H330" i="2"/>
  <c r="I330" i="2" s="1"/>
  <c r="F360" i="2"/>
  <c r="G360" i="2" s="1"/>
  <c r="D330" i="4" l="1"/>
  <c r="F330" i="4" s="1"/>
  <c r="J330" i="4"/>
  <c r="L330" i="4" s="1"/>
  <c r="G329" i="4"/>
  <c r="I329" i="4" s="1"/>
  <c r="D330" i="2"/>
  <c r="E330" i="2" s="1"/>
  <c r="H331" i="2"/>
  <c r="I331" i="2" s="1"/>
  <c r="F361" i="2"/>
  <c r="G361" i="2" s="1"/>
  <c r="J331" i="4" l="1"/>
  <c r="L331" i="4" s="1"/>
  <c r="G330" i="4"/>
  <c r="I330" i="4" s="1"/>
  <c r="D331" i="4"/>
  <c r="F331" i="4" s="1"/>
  <c r="D331" i="2"/>
  <c r="E331" i="2" s="1"/>
  <c r="H332" i="2"/>
  <c r="I332" i="2" s="1"/>
  <c r="F362" i="2"/>
  <c r="G362" i="2" s="1"/>
  <c r="J332" i="4" l="1"/>
  <c r="L332" i="4" s="1"/>
  <c r="D332" i="4"/>
  <c r="F332" i="4" s="1"/>
  <c r="G331" i="4"/>
  <c r="I331" i="4" s="1"/>
  <c r="D332" i="2"/>
  <c r="E332" i="2" s="1"/>
  <c r="H333" i="2"/>
  <c r="I333" i="2" s="1"/>
  <c r="F363" i="2"/>
  <c r="G363" i="2" s="1"/>
  <c r="G332" i="4" l="1"/>
  <c r="I332" i="4" s="1"/>
  <c r="J333" i="4"/>
  <c r="L333" i="4" s="1"/>
  <c r="D333" i="4"/>
  <c r="F333" i="4" s="1"/>
  <c r="D333" i="2"/>
  <c r="E333" i="2" s="1"/>
  <c r="H334" i="2"/>
  <c r="I334" i="2" s="1"/>
  <c r="D334" i="4" l="1"/>
  <c r="F334" i="4" s="1"/>
  <c r="G333" i="4"/>
  <c r="I333" i="4" s="1"/>
  <c r="J334" i="4"/>
  <c r="L334" i="4" s="1"/>
  <c r="D334" i="2"/>
  <c r="E334" i="2" s="1"/>
  <c r="H335" i="2"/>
  <c r="I335" i="2" s="1"/>
  <c r="J335" i="4" l="1"/>
  <c r="L335" i="4" s="1"/>
  <c r="D335" i="4"/>
  <c r="F335" i="4" s="1"/>
  <c r="G334" i="4"/>
  <c r="I334" i="4" s="1"/>
  <c r="D335" i="2"/>
  <c r="E335" i="2" s="1"/>
  <c r="H336" i="2"/>
  <c r="I336" i="2" s="1"/>
  <c r="G335" i="4" l="1"/>
  <c r="I335" i="4" s="1"/>
  <c r="D336" i="4"/>
  <c r="F336" i="4" s="1"/>
  <c r="J336" i="4"/>
  <c r="L336" i="4" s="1"/>
  <c r="D336" i="2"/>
  <c r="E336" i="2" s="1"/>
  <c r="H337" i="2"/>
  <c r="I337" i="2" s="1"/>
  <c r="J337" i="4" l="1"/>
  <c r="L337" i="4" s="1"/>
  <c r="D337" i="4"/>
  <c r="F337" i="4" s="1"/>
  <c r="G336" i="4"/>
  <c r="I336" i="4" s="1"/>
  <c r="D337" i="2"/>
  <c r="E337" i="2" s="1"/>
  <c r="H338" i="2"/>
  <c r="I338" i="2" s="1"/>
  <c r="G337" i="4" l="1"/>
  <c r="I337" i="4" s="1"/>
  <c r="D338" i="4"/>
  <c r="F338" i="4" s="1"/>
  <c r="J338" i="4"/>
  <c r="L338" i="4" s="1"/>
  <c r="D338" i="2"/>
  <c r="E338" i="2" s="1"/>
  <c r="H339" i="2"/>
  <c r="I339" i="2" s="1"/>
  <c r="J339" i="4" l="1"/>
  <c r="L339" i="4" s="1"/>
  <c r="D339" i="4"/>
  <c r="F339" i="4" s="1"/>
  <c r="G338" i="4"/>
  <c r="I338" i="4" s="1"/>
  <c r="D339" i="2"/>
  <c r="E339" i="2" s="1"/>
  <c r="H340" i="2"/>
  <c r="I340" i="2" s="1"/>
  <c r="D340" i="4" l="1"/>
  <c r="F340" i="4" s="1"/>
  <c r="G339" i="4"/>
  <c r="I339" i="4" s="1"/>
  <c r="J340" i="4"/>
  <c r="L340" i="4" s="1"/>
  <c r="D340" i="2"/>
  <c r="E340" i="2" s="1"/>
  <c r="H341" i="2"/>
  <c r="I341" i="2" s="1"/>
  <c r="J341" i="4" l="1"/>
  <c r="L341" i="4" s="1"/>
  <c r="D341" i="4"/>
  <c r="F341" i="4" s="1"/>
  <c r="G340" i="4"/>
  <c r="I340" i="4" s="1"/>
  <c r="D341" i="2"/>
  <c r="E341" i="2" s="1"/>
  <c r="H342" i="2"/>
  <c r="I342" i="2" s="1"/>
  <c r="G341" i="4" l="1"/>
  <c r="I341" i="4" s="1"/>
  <c r="J342" i="4"/>
  <c r="L342" i="4" s="1"/>
  <c r="D342" i="4"/>
  <c r="F342" i="4" s="1"/>
  <c r="D342" i="2"/>
  <c r="E342" i="2" s="1"/>
  <c r="H343" i="2"/>
  <c r="I343" i="2" s="1"/>
  <c r="G342" i="4" l="1"/>
  <c r="I342" i="4" s="1"/>
  <c r="J343" i="4"/>
  <c r="L343" i="4" s="1"/>
  <c r="D343" i="4"/>
  <c r="F343" i="4" s="1"/>
  <c r="D343" i="2"/>
  <c r="E343" i="2" s="1"/>
  <c r="H344" i="2"/>
  <c r="I344" i="2" s="1"/>
  <c r="D344" i="4" l="1"/>
  <c r="F344" i="4" s="1"/>
  <c r="G343" i="4"/>
  <c r="I343" i="4" s="1"/>
  <c r="J344" i="4"/>
  <c r="L344" i="4" s="1"/>
  <c r="D344" i="2"/>
  <c r="E344" i="2" s="1"/>
  <c r="H345" i="2"/>
  <c r="I345" i="2" s="1"/>
  <c r="J345" i="4" l="1"/>
  <c r="L345" i="4" s="1"/>
  <c r="G344" i="4"/>
  <c r="I344" i="4" s="1"/>
  <c r="D345" i="4"/>
  <c r="F345" i="4" s="1"/>
  <c r="D345" i="2"/>
  <c r="E345" i="2" s="1"/>
  <c r="H346" i="2"/>
  <c r="I346" i="2" s="1"/>
  <c r="J346" i="4" l="1"/>
  <c r="L346" i="4" s="1"/>
  <c r="D346" i="4"/>
  <c r="F346" i="4" s="1"/>
  <c r="G345" i="4"/>
  <c r="I345" i="4" s="1"/>
  <c r="D346" i="2"/>
  <c r="E346" i="2" s="1"/>
  <c r="H347" i="2"/>
  <c r="I347" i="2" s="1"/>
  <c r="G346" i="4" l="1"/>
  <c r="I346" i="4" s="1"/>
  <c r="D347" i="4"/>
  <c r="F347" i="4" s="1"/>
  <c r="J347" i="4"/>
  <c r="L347" i="4" s="1"/>
  <c r="D347" i="2"/>
  <c r="E347" i="2" s="1"/>
  <c r="H348" i="2"/>
  <c r="I348" i="2" s="1"/>
  <c r="D348" i="4" l="1"/>
  <c r="F348" i="4" s="1"/>
  <c r="J348" i="4"/>
  <c r="L348" i="4" s="1"/>
  <c r="G347" i="4"/>
  <c r="I347" i="4" s="1"/>
  <c r="D348" i="2"/>
  <c r="E348" i="2" s="1"/>
  <c r="H349" i="2"/>
  <c r="I349" i="2" s="1"/>
  <c r="G348" i="4" l="1"/>
  <c r="I348" i="4" s="1"/>
  <c r="J349" i="4"/>
  <c r="L349" i="4" s="1"/>
  <c r="D349" i="4"/>
  <c r="F349" i="4" s="1"/>
  <c r="D349" i="2"/>
  <c r="E349" i="2" s="1"/>
  <c r="H350" i="2"/>
  <c r="I350" i="2" s="1"/>
  <c r="J350" i="4" l="1"/>
  <c r="L350" i="4" s="1"/>
  <c r="D350" i="4"/>
  <c r="F350" i="4" s="1"/>
  <c r="G349" i="4"/>
  <c r="I349" i="4" s="1"/>
  <c r="D350" i="2"/>
  <c r="E350" i="2" s="1"/>
  <c r="H351" i="2"/>
  <c r="I351" i="2" s="1"/>
  <c r="G350" i="4" l="1"/>
  <c r="I350" i="4" s="1"/>
  <c r="D351" i="4"/>
  <c r="F351" i="4" s="1"/>
  <c r="J351" i="4"/>
  <c r="L351" i="4" s="1"/>
  <c r="D351" i="2"/>
  <c r="E351" i="2" s="1"/>
  <c r="H352" i="2"/>
  <c r="I352" i="2" s="1"/>
  <c r="J352" i="4" l="1"/>
  <c r="L352" i="4" s="1"/>
  <c r="D352" i="4"/>
  <c r="F352" i="4" s="1"/>
  <c r="G351" i="4"/>
  <c r="I351" i="4" s="1"/>
  <c r="D352" i="2"/>
  <c r="E352" i="2" s="1"/>
  <c r="H353" i="2"/>
  <c r="I353" i="2" s="1"/>
  <c r="G352" i="4" l="1"/>
  <c r="I352" i="4" s="1"/>
  <c r="D353" i="4"/>
  <c r="F353" i="4" s="1"/>
  <c r="J353" i="4"/>
  <c r="L353" i="4" s="1"/>
  <c r="D353" i="2"/>
  <c r="E353" i="2" s="1"/>
  <c r="H354" i="2"/>
  <c r="I354" i="2" s="1"/>
  <c r="J354" i="4" l="1"/>
  <c r="L354" i="4" s="1"/>
  <c r="D354" i="4"/>
  <c r="F354" i="4" s="1"/>
  <c r="G353" i="4"/>
  <c r="I353" i="4" s="1"/>
  <c r="D354" i="2"/>
  <c r="E354" i="2" s="1"/>
  <c r="H355" i="2"/>
  <c r="I355" i="2" s="1"/>
  <c r="D355" i="4" l="1"/>
  <c r="F355" i="4" s="1"/>
  <c r="G354" i="4"/>
  <c r="I354" i="4" s="1"/>
  <c r="J355" i="4"/>
  <c r="L355" i="4" s="1"/>
  <c r="D355" i="2"/>
  <c r="E355" i="2" s="1"/>
  <c r="H356" i="2"/>
  <c r="I356" i="2" s="1"/>
  <c r="J356" i="4" l="1"/>
  <c r="L356" i="4" s="1"/>
  <c r="G355" i="4"/>
  <c r="I355" i="4" s="1"/>
  <c r="D356" i="4"/>
  <c r="F356" i="4" s="1"/>
  <c r="D356" i="2"/>
  <c r="E356" i="2" s="1"/>
  <c r="H357" i="2"/>
  <c r="I357" i="2" s="1"/>
  <c r="G356" i="4" l="1"/>
  <c r="I356" i="4" s="1"/>
  <c r="D357" i="4"/>
  <c r="F357" i="4" s="1"/>
  <c r="J357" i="4"/>
  <c r="L357" i="4" s="1"/>
  <c r="D357" i="2"/>
  <c r="E357" i="2" s="1"/>
  <c r="H358" i="2"/>
  <c r="I358" i="2" s="1"/>
  <c r="J358" i="4" l="1"/>
  <c r="L358" i="4" s="1"/>
  <c r="D358" i="4"/>
  <c r="F358" i="4" s="1"/>
  <c r="G357" i="4"/>
  <c r="I357" i="4" s="1"/>
  <c r="D358" i="2"/>
  <c r="E358" i="2" s="1"/>
  <c r="H359" i="2"/>
  <c r="I359" i="2" s="1"/>
  <c r="G358" i="4" l="1"/>
  <c r="I358" i="4" s="1"/>
  <c r="D359" i="4"/>
  <c r="F359" i="4" s="1"/>
  <c r="J359" i="4"/>
  <c r="L359" i="4" s="1"/>
  <c r="D359" i="2"/>
  <c r="E359" i="2" s="1"/>
  <c r="H360" i="2"/>
  <c r="I360" i="2" s="1"/>
  <c r="D360" i="4" l="1"/>
  <c r="F360" i="4" s="1"/>
  <c r="J360" i="4"/>
  <c r="L360" i="4" s="1"/>
  <c r="G359" i="4"/>
  <c r="I359" i="4" s="1"/>
  <c r="D360" i="2"/>
  <c r="E360" i="2" s="1"/>
  <c r="H361" i="2"/>
  <c r="I361" i="2" s="1"/>
  <c r="L361" i="4" l="1"/>
  <c r="G360" i="4"/>
  <c r="I360" i="4" s="1"/>
  <c r="J361" i="4"/>
  <c r="D361" i="4"/>
  <c r="F361" i="4" s="1"/>
  <c r="D361" i="2"/>
  <c r="E361" i="2" s="1"/>
  <c r="H362" i="2"/>
  <c r="I362" i="2" s="1"/>
  <c r="D362" i="4" l="1"/>
  <c r="F362" i="4" s="1"/>
  <c r="J362" i="4"/>
  <c r="L362" i="4" s="1"/>
  <c r="G361" i="4"/>
  <c r="I361" i="4" s="1"/>
  <c r="D362" i="2"/>
  <c r="E362" i="2" s="1"/>
  <c r="H363" i="2"/>
  <c r="I363" i="2" s="1"/>
  <c r="G362" i="4" l="1"/>
  <c r="I362" i="4" s="1"/>
  <c r="J363" i="4"/>
  <c r="L363" i="4" s="1"/>
  <c r="D363" i="4"/>
  <c r="F363" i="4" s="1"/>
  <c r="D363" i="2"/>
  <c r="E363" i="2" s="1"/>
  <c r="G363" i="4" l="1"/>
  <c r="I363" i="4" s="1"/>
</calcChain>
</file>

<file path=xl/sharedStrings.xml><?xml version="1.0" encoding="utf-8"?>
<sst xmlns="http://schemas.openxmlformats.org/spreadsheetml/2006/main" count="48" uniqueCount="31">
  <si>
    <t>Unicredit</t>
  </si>
  <si>
    <t>CIB</t>
  </si>
  <si>
    <t>Erste</t>
  </si>
  <si>
    <t>KBC</t>
  </si>
  <si>
    <t>Interactive Brokers</t>
  </si>
  <si>
    <t>EUR</t>
  </si>
  <si>
    <t>USD</t>
  </si>
  <si>
    <t>Egyszere befektetett összeg, 200$-os ETF-be</t>
  </si>
  <si>
    <t>Biztosító, 5%, de csak 1x</t>
  </si>
  <si>
    <t>USD/HUF</t>
  </si>
  <si>
    <t>Éves befizetés</t>
  </si>
  <si>
    <t>Éves hozam</t>
  </si>
  <si>
    <t>Számlaméret költségek nélkül</t>
  </si>
  <si>
    <t>Havi befizetés</t>
  </si>
  <si>
    <t>Hó</t>
  </si>
  <si>
    <t>Havi hozam</t>
  </si>
  <si>
    <t>Erste számaméret</t>
  </si>
  <si>
    <t>Erste havi számlaköltség</t>
  </si>
  <si>
    <t>KBC havi számlaköltség</t>
  </si>
  <si>
    <t>KBC számaméret</t>
  </si>
  <si>
    <t>KBV havi</t>
  </si>
  <si>
    <t>IB havi</t>
  </si>
  <si>
    <t>IB számlaméret</t>
  </si>
  <si>
    <t>Induló számlaméret</t>
  </si>
  <si>
    <t>Bizt havi</t>
  </si>
  <si>
    <t>Bizt számlaméret</t>
  </si>
  <si>
    <t>Erste comm 0.3%, min 15 USD</t>
  </si>
  <si>
    <t>KBC Comm 0.3%, min 7 USD</t>
  </si>
  <si>
    <t>IB comm</t>
  </si>
  <si>
    <t>ETF ár $</t>
  </si>
  <si>
    <t>Bizt comm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</si>
</sst>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HUF]\ #,##0"/>
    <numFmt numFmtId="165" formatCode="0.00000000000000000%"/>
    <numFmt numFmtId="167" formatCode="[$HUF]\ #,##0.00"/>
  </numFmts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10">
    <xf numFmtId="0" fontId="0" fillId="0" borderId="0" xfId="0"/>
    <xf numFmtId="3" fontId="0" fillId="0" borderId="0" xfId="0" applyNumberFormat="1"/>
    <xf numFmtId="164" fontId="0" fillId="0" borderId="0" xfId="0" applyNumberFormat="1"/>
    <xf numFmtId="0" fontId="2" fillId="5" borderId="0" xfId="2" applyFill="1"/>
    <xf numFmtId="10" fontId="2" fillId="5" borderId="0" xfId="2" applyNumberFormat="1" applyFill="1"/>
    <xf numFmtId="165" fontId="3" fillId="4" borderId="1" xfId="3" applyNumberFormat="1"/>
    <xf numFmtId="167" fontId="0" fillId="0" borderId="0" xfId="0" applyNumberFormat="1"/>
    <xf numFmtId="0" fontId="1" fillId="2" borderId="0" xfId="1"/>
    <xf numFmtId="164" fontId="1" fillId="2" borderId="0" xfId="1" applyNumberFormat="1"/>
    <xf numFmtId="167" fontId="1" fillId="2" borderId="0" xfId="1" applyNumberFormat="1"/>
  </cellXfs>
  <cellStyles count="4">
    <cellStyle name="Bad" xfId="1" builtinId="27"/>
    <cellStyle name="Calculation" xfId="3" builtinId="22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50" zoomScaleNormal="150" workbookViewId="0">
      <selection activeCell="F1" sqref="F1"/>
    </sheetView>
  </sheetViews>
  <sheetFormatPr defaultRowHeight="15" x14ac:dyDescent="0.25"/>
  <cols>
    <col min="1" max="1" width="11.140625" customWidth="1"/>
    <col min="2" max="2" width="11" customWidth="1"/>
    <col min="3" max="5" width="6.5703125" bestFit="1" customWidth="1"/>
    <col min="6" max="6" width="18" bestFit="1" customWidth="1"/>
    <col min="7" max="7" width="22.42578125" bestFit="1" customWidth="1"/>
  </cols>
  <sheetData>
    <row r="1" spans="1:17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8</v>
      </c>
      <c r="P1" t="s">
        <v>5</v>
      </c>
      <c r="Q1">
        <v>311</v>
      </c>
    </row>
    <row r="2" spans="1:17" x14ac:dyDescent="0.25">
      <c r="A2" s="1">
        <v>100000</v>
      </c>
      <c r="B2" s="1">
        <f t="shared" ref="B2:B25" si="0">MAX(A2*0.02, 150*$Q$1)*2</f>
        <v>93300</v>
      </c>
      <c r="C2" s="1">
        <f t="shared" ref="C2:C25" si="1">MAX(A2*0.015, 100*$Q$1)*2</f>
        <v>62200</v>
      </c>
      <c r="D2" s="1">
        <f t="shared" ref="D2:D25" si="2">MAX(A2*0.003, 15*$Q$2)*2</f>
        <v>8250</v>
      </c>
      <c r="E2" s="1">
        <f t="shared" ref="E2:E25" si="3">MAX(A2*0.003, 7*$Q$2)*2</f>
        <v>3850</v>
      </c>
      <c r="F2" s="1">
        <f t="shared" ref="F2:F25" si="4">MAX(A2/$Q$2/200*0.005,1)*$Q$2*2</f>
        <v>550</v>
      </c>
      <c r="G2" s="1">
        <f>A2*0.05+(MIN(A2*0.002,2000))</f>
        <v>5200</v>
      </c>
      <c r="P2" t="s">
        <v>6</v>
      </c>
      <c r="Q2">
        <v>275</v>
      </c>
    </row>
    <row r="3" spans="1:17" x14ac:dyDescent="0.25">
      <c r="A3" s="1">
        <v>200000</v>
      </c>
      <c r="B3" s="1">
        <f t="shared" si="0"/>
        <v>93300</v>
      </c>
      <c r="C3" s="1">
        <f t="shared" si="1"/>
        <v>62200</v>
      </c>
      <c r="D3" s="1">
        <f t="shared" si="2"/>
        <v>8250</v>
      </c>
      <c r="E3" s="1">
        <f t="shared" si="3"/>
        <v>3850</v>
      </c>
      <c r="F3" s="1">
        <f t="shared" si="4"/>
        <v>550</v>
      </c>
      <c r="G3" s="1">
        <f t="shared" ref="G3:G25" si="5">A3*0.05+(MIN(A3*0.002,2000))</f>
        <v>10400</v>
      </c>
    </row>
    <row r="4" spans="1:17" x14ac:dyDescent="0.25">
      <c r="A4" s="1">
        <v>300000</v>
      </c>
      <c r="B4" s="1">
        <f t="shared" si="0"/>
        <v>93300</v>
      </c>
      <c r="C4" s="1">
        <f t="shared" si="1"/>
        <v>62200</v>
      </c>
      <c r="D4" s="1">
        <f t="shared" si="2"/>
        <v>8250</v>
      </c>
      <c r="E4" s="1">
        <f t="shared" si="3"/>
        <v>3850</v>
      </c>
      <c r="F4" s="1">
        <f t="shared" si="4"/>
        <v>550</v>
      </c>
      <c r="G4" s="1">
        <f t="shared" si="5"/>
        <v>15600</v>
      </c>
    </row>
    <row r="5" spans="1:17" x14ac:dyDescent="0.25">
      <c r="A5" s="1">
        <v>400000</v>
      </c>
      <c r="B5" s="1">
        <f t="shared" si="0"/>
        <v>93300</v>
      </c>
      <c r="C5" s="1">
        <f t="shared" si="1"/>
        <v>62200</v>
      </c>
      <c r="D5" s="1">
        <f t="shared" si="2"/>
        <v>8250</v>
      </c>
      <c r="E5" s="1">
        <f t="shared" si="3"/>
        <v>3850</v>
      </c>
      <c r="F5" s="1">
        <f t="shared" si="4"/>
        <v>550</v>
      </c>
      <c r="G5" s="1">
        <f t="shared" si="5"/>
        <v>20800</v>
      </c>
    </row>
    <row r="6" spans="1:17" x14ac:dyDescent="0.25">
      <c r="A6" s="1">
        <v>500000</v>
      </c>
      <c r="B6" s="1">
        <f t="shared" si="0"/>
        <v>93300</v>
      </c>
      <c r="C6" s="1">
        <f t="shared" si="1"/>
        <v>62200</v>
      </c>
      <c r="D6" s="1">
        <f t="shared" si="2"/>
        <v>8250</v>
      </c>
      <c r="E6" s="1">
        <f t="shared" si="3"/>
        <v>3850</v>
      </c>
      <c r="F6" s="1">
        <f t="shared" si="4"/>
        <v>550</v>
      </c>
      <c r="G6" s="1">
        <f t="shared" si="5"/>
        <v>26000</v>
      </c>
    </row>
    <row r="7" spans="1:17" x14ac:dyDescent="0.25">
      <c r="A7" s="1">
        <v>600000</v>
      </c>
      <c r="B7" s="1">
        <f t="shared" si="0"/>
        <v>93300</v>
      </c>
      <c r="C7" s="1">
        <f t="shared" si="1"/>
        <v>62200</v>
      </c>
      <c r="D7" s="1">
        <f t="shared" si="2"/>
        <v>8250</v>
      </c>
      <c r="E7" s="1">
        <f t="shared" si="3"/>
        <v>3850</v>
      </c>
      <c r="F7" s="1">
        <f t="shared" si="4"/>
        <v>550</v>
      </c>
      <c r="G7" s="1">
        <f t="shared" si="5"/>
        <v>31200</v>
      </c>
    </row>
    <row r="8" spans="1:17" x14ac:dyDescent="0.25">
      <c r="A8" s="1">
        <v>700000</v>
      </c>
      <c r="B8" s="1">
        <f t="shared" si="0"/>
        <v>93300</v>
      </c>
      <c r="C8" s="1">
        <f t="shared" si="1"/>
        <v>62200</v>
      </c>
      <c r="D8" s="1">
        <f t="shared" si="2"/>
        <v>8250</v>
      </c>
      <c r="E8" s="1">
        <f t="shared" si="3"/>
        <v>4200</v>
      </c>
      <c r="F8" s="1">
        <f t="shared" si="4"/>
        <v>550</v>
      </c>
      <c r="G8" s="1">
        <f t="shared" si="5"/>
        <v>36400</v>
      </c>
    </row>
    <row r="9" spans="1:17" x14ac:dyDescent="0.25">
      <c r="A9" s="1">
        <v>800000</v>
      </c>
      <c r="B9" s="1">
        <f t="shared" si="0"/>
        <v>93300</v>
      </c>
      <c r="C9" s="1">
        <f t="shared" si="1"/>
        <v>62200</v>
      </c>
      <c r="D9" s="1">
        <f t="shared" si="2"/>
        <v>8250</v>
      </c>
      <c r="E9" s="1">
        <f t="shared" si="3"/>
        <v>4800</v>
      </c>
      <c r="F9" s="1">
        <f t="shared" si="4"/>
        <v>550</v>
      </c>
      <c r="G9" s="1">
        <f t="shared" si="5"/>
        <v>41600</v>
      </c>
    </row>
    <row r="10" spans="1:17" x14ac:dyDescent="0.25">
      <c r="A10" s="1">
        <v>900000</v>
      </c>
      <c r="B10" s="1">
        <f t="shared" si="0"/>
        <v>93300</v>
      </c>
      <c r="C10" s="1">
        <f t="shared" si="1"/>
        <v>62200</v>
      </c>
      <c r="D10" s="1">
        <f t="shared" si="2"/>
        <v>8250</v>
      </c>
      <c r="E10" s="1">
        <f t="shared" si="3"/>
        <v>5400</v>
      </c>
      <c r="F10" s="1">
        <f t="shared" si="4"/>
        <v>550</v>
      </c>
      <c r="G10" s="1">
        <f t="shared" si="5"/>
        <v>46800</v>
      </c>
    </row>
    <row r="11" spans="1:17" x14ac:dyDescent="0.25">
      <c r="A11" s="1">
        <v>1000000</v>
      </c>
      <c r="B11" s="1">
        <f t="shared" si="0"/>
        <v>93300</v>
      </c>
      <c r="C11" s="1">
        <f t="shared" si="1"/>
        <v>62200</v>
      </c>
      <c r="D11" s="1">
        <f t="shared" si="2"/>
        <v>8250</v>
      </c>
      <c r="E11" s="1">
        <f t="shared" si="3"/>
        <v>6000</v>
      </c>
      <c r="F11" s="1">
        <f t="shared" si="4"/>
        <v>550</v>
      </c>
      <c r="G11" s="1">
        <f t="shared" si="5"/>
        <v>52000</v>
      </c>
    </row>
    <row r="12" spans="1:17" x14ac:dyDescent="0.25">
      <c r="A12" s="1">
        <v>1100000</v>
      </c>
      <c r="B12" s="1">
        <f t="shared" si="0"/>
        <v>93300</v>
      </c>
      <c r="C12" s="1">
        <f t="shared" si="1"/>
        <v>62200</v>
      </c>
      <c r="D12" s="1">
        <f t="shared" si="2"/>
        <v>8250</v>
      </c>
      <c r="E12" s="1">
        <f t="shared" si="3"/>
        <v>6600</v>
      </c>
      <c r="F12" s="1">
        <f t="shared" si="4"/>
        <v>550</v>
      </c>
      <c r="G12" s="1">
        <f t="shared" si="5"/>
        <v>57000</v>
      </c>
    </row>
    <row r="13" spans="1:17" x14ac:dyDescent="0.25">
      <c r="A13" s="1">
        <v>1200000</v>
      </c>
      <c r="B13" s="1">
        <f t="shared" si="0"/>
        <v>93300</v>
      </c>
      <c r="C13" s="1">
        <f t="shared" si="1"/>
        <v>62200</v>
      </c>
      <c r="D13" s="1">
        <f t="shared" si="2"/>
        <v>8250</v>
      </c>
      <c r="E13" s="1">
        <f t="shared" si="3"/>
        <v>7200</v>
      </c>
      <c r="F13" s="1">
        <f t="shared" si="4"/>
        <v>550</v>
      </c>
      <c r="G13" s="1">
        <f t="shared" si="5"/>
        <v>62000</v>
      </c>
    </row>
    <row r="14" spans="1:17" x14ac:dyDescent="0.25">
      <c r="A14" s="1">
        <v>1300000</v>
      </c>
      <c r="B14" s="1">
        <f t="shared" si="0"/>
        <v>93300</v>
      </c>
      <c r="C14" s="1">
        <f t="shared" si="1"/>
        <v>62200</v>
      </c>
      <c r="D14" s="1">
        <f t="shared" si="2"/>
        <v>8250</v>
      </c>
      <c r="E14" s="1">
        <f t="shared" si="3"/>
        <v>7800</v>
      </c>
      <c r="F14" s="1">
        <f t="shared" si="4"/>
        <v>550</v>
      </c>
      <c r="G14" s="1">
        <f t="shared" si="5"/>
        <v>67000</v>
      </c>
    </row>
    <row r="15" spans="1:17" x14ac:dyDescent="0.25">
      <c r="A15" s="1">
        <v>1400000</v>
      </c>
      <c r="B15" s="1">
        <f t="shared" si="0"/>
        <v>93300</v>
      </c>
      <c r="C15" s="1">
        <f t="shared" si="1"/>
        <v>62200</v>
      </c>
      <c r="D15" s="1">
        <f t="shared" si="2"/>
        <v>8400</v>
      </c>
      <c r="E15" s="1">
        <f t="shared" si="3"/>
        <v>8400</v>
      </c>
      <c r="F15" s="1">
        <f t="shared" si="4"/>
        <v>550</v>
      </c>
      <c r="G15" s="1">
        <f t="shared" si="5"/>
        <v>72000</v>
      </c>
    </row>
    <row r="16" spans="1:17" x14ac:dyDescent="0.25">
      <c r="A16" s="1">
        <v>1500000</v>
      </c>
      <c r="B16" s="1">
        <f t="shared" si="0"/>
        <v>93300</v>
      </c>
      <c r="C16" s="1">
        <f t="shared" si="1"/>
        <v>62200</v>
      </c>
      <c r="D16" s="1">
        <f t="shared" si="2"/>
        <v>9000</v>
      </c>
      <c r="E16" s="1">
        <f t="shared" si="3"/>
        <v>9000</v>
      </c>
      <c r="F16" s="1">
        <f t="shared" si="4"/>
        <v>550</v>
      </c>
      <c r="G16" s="1">
        <f t="shared" si="5"/>
        <v>77000</v>
      </c>
    </row>
    <row r="17" spans="1:7" x14ac:dyDescent="0.25">
      <c r="A17" s="1">
        <v>1600000</v>
      </c>
      <c r="B17" s="1">
        <f t="shared" si="0"/>
        <v>93300</v>
      </c>
      <c r="C17" s="1">
        <f t="shared" si="1"/>
        <v>62200</v>
      </c>
      <c r="D17" s="1">
        <f t="shared" si="2"/>
        <v>9600</v>
      </c>
      <c r="E17" s="1">
        <f t="shared" si="3"/>
        <v>9600</v>
      </c>
      <c r="F17" s="1">
        <f t="shared" si="4"/>
        <v>550</v>
      </c>
      <c r="G17" s="1">
        <f t="shared" si="5"/>
        <v>82000</v>
      </c>
    </row>
    <row r="18" spans="1:7" x14ac:dyDescent="0.25">
      <c r="A18" s="1">
        <v>1700000</v>
      </c>
      <c r="B18" s="1">
        <f t="shared" si="0"/>
        <v>93300</v>
      </c>
      <c r="C18" s="1">
        <f t="shared" si="1"/>
        <v>62200</v>
      </c>
      <c r="D18" s="1">
        <f t="shared" si="2"/>
        <v>10200</v>
      </c>
      <c r="E18" s="1">
        <f t="shared" si="3"/>
        <v>10200</v>
      </c>
      <c r="F18" s="1">
        <f t="shared" si="4"/>
        <v>550</v>
      </c>
      <c r="G18" s="1">
        <f t="shared" si="5"/>
        <v>87000</v>
      </c>
    </row>
    <row r="19" spans="1:7" x14ac:dyDescent="0.25">
      <c r="A19" s="1">
        <v>1800000</v>
      </c>
      <c r="B19" s="1">
        <f t="shared" si="0"/>
        <v>93300</v>
      </c>
      <c r="C19" s="1">
        <f t="shared" si="1"/>
        <v>62200</v>
      </c>
      <c r="D19" s="1">
        <f t="shared" si="2"/>
        <v>10800</v>
      </c>
      <c r="E19" s="1">
        <f t="shared" si="3"/>
        <v>10800</v>
      </c>
      <c r="F19" s="1">
        <f t="shared" si="4"/>
        <v>550</v>
      </c>
      <c r="G19" s="1">
        <f t="shared" si="5"/>
        <v>92000</v>
      </c>
    </row>
    <row r="20" spans="1:7" x14ac:dyDescent="0.25">
      <c r="A20" s="1">
        <v>1900000</v>
      </c>
      <c r="B20" s="1">
        <f t="shared" si="0"/>
        <v>93300</v>
      </c>
      <c r="C20" s="1">
        <f t="shared" si="1"/>
        <v>62200</v>
      </c>
      <c r="D20" s="1">
        <f t="shared" si="2"/>
        <v>11400</v>
      </c>
      <c r="E20" s="1">
        <f t="shared" si="3"/>
        <v>11400</v>
      </c>
      <c r="F20" s="1">
        <f t="shared" si="4"/>
        <v>550</v>
      </c>
      <c r="G20" s="1">
        <f t="shared" si="5"/>
        <v>97000</v>
      </c>
    </row>
    <row r="21" spans="1:7" x14ac:dyDescent="0.25">
      <c r="A21" s="1">
        <v>2000000</v>
      </c>
      <c r="B21" s="1">
        <f t="shared" si="0"/>
        <v>93300</v>
      </c>
      <c r="C21" s="1">
        <f t="shared" si="1"/>
        <v>62200</v>
      </c>
      <c r="D21" s="1">
        <f t="shared" si="2"/>
        <v>12000</v>
      </c>
      <c r="E21" s="1">
        <f t="shared" si="3"/>
        <v>12000</v>
      </c>
      <c r="F21" s="1">
        <f t="shared" si="4"/>
        <v>550</v>
      </c>
      <c r="G21" s="1">
        <f t="shared" si="5"/>
        <v>102000</v>
      </c>
    </row>
    <row r="22" spans="1:7" x14ac:dyDescent="0.25">
      <c r="A22" s="1">
        <v>2100000</v>
      </c>
      <c r="B22" s="1">
        <f t="shared" si="0"/>
        <v>93300</v>
      </c>
      <c r="C22" s="1">
        <f t="shared" si="1"/>
        <v>63000</v>
      </c>
      <c r="D22" s="1">
        <f t="shared" si="2"/>
        <v>12600</v>
      </c>
      <c r="E22" s="1">
        <f t="shared" si="3"/>
        <v>12600</v>
      </c>
      <c r="F22" s="1">
        <f t="shared" si="4"/>
        <v>550</v>
      </c>
      <c r="G22" s="1">
        <f t="shared" si="5"/>
        <v>107000</v>
      </c>
    </row>
    <row r="23" spans="1:7" x14ac:dyDescent="0.25">
      <c r="A23" s="1">
        <v>2200000</v>
      </c>
      <c r="B23" s="1">
        <f t="shared" si="0"/>
        <v>93300</v>
      </c>
      <c r="C23" s="1">
        <f t="shared" si="1"/>
        <v>66000</v>
      </c>
      <c r="D23" s="1">
        <f t="shared" si="2"/>
        <v>13200</v>
      </c>
      <c r="E23" s="1">
        <f t="shared" si="3"/>
        <v>13200</v>
      </c>
      <c r="F23" s="1">
        <f t="shared" si="4"/>
        <v>550</v>
      </c>
      <c r="G23" s="1">
        <f t="shared" si="5"/>
        <v>112000</v>
      </c>
    </row>
    <row r="24" spans="1:7" x14ac:dyDescent="0.25">
      <c r="A24" s="1">
        <v>2300000</v>
      </c>
      <c r="B24" s="1">
        <f t="shared" si="0"/>
        <v>93300</v>
      </c>
      <c r="C24" s="1">
        <f t="shared" si="1"/>
        <v>69000</v>
      </c>
      <c r="D24" s="1">
        <f t="shared" si="2"/>
        <v>13800</v>
      </c>
      <c r="E24" s="1">
        <f t="shared" si="3"/>
        <v>13800</v>
      </c>
      <c r="F24" s="1">
        <f t="shared" si="4"/>
        <v>550</v>
      </c>
      <c r="G24" s="1">
        <f t="shared" si="5"/>
        <v>117000</v>
      </c>
    </row>
    <row r="25" spans="1:7" x14ac:dyDescent="0.25">
      <c r="A25" s="1">
        <v>2400000</v>
      </c>
      <c r="B25" s="1">
        <f t="shared" si="0"/>
        <v>96000</v>
      </c>
      <c r="C25" s="1">
        <f t="shared" si="1"/>
        <v>72000</v>
      </c>
      <c r="D25" s="1">
        <f t="shared" si="2"/>
        <v>14400</v>
      </c>
      <c r="E25" s="1">
        <f t="shared" si="3"/>
        <v>14400</v>
      </c>
      <c r="F25" s="1">
        <f t="shared" si="4"/>
        <v>550</v>
      </c>
      <c r="G25" s="1">
        <f t="shared" si="5"/>
        <v>122000</v>
      </c>
    </row>
  </sheetData>
  <conditionalFormatting sqref="B2:G2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3"/>
  <sheetViews>
    <sheetView topLeftCell="A118" workbookViewId="0">
      <selection activeCell="C123" sqref="C123"/>
    </sheetView>
  </sheetViews>
  <sheetFormatPr defaultRowHeight="15" x14ac:dyDescent="0.25"/>
  <cols>
    <col min="2" max="2" width="13.7109375" bestFit="1" customWidth="1"/>
    <col min="3" max="3" width="28.140625" bestFit="1" customWidth="1"/>
    <col min="4" max="4" width="18.5703125" bestFit="1" customWidth="1"/>
    <col min="5" max="6" width="18.5703125" customWidth="1"/>
    <col min="7" max="7" width="15.85546875" bestFit="1" customWidth="1"/>
    <col min="8" max="8" width="12.140625" bestFit="1" customWidth="1"/>
    <col min="9" max="9" width="15.28515625" bestFit="1" customWidth="1"/>
    <col min="11" max="11" width="16.28515625" bestFit="1" customWidth="1"/>
    <col min="16" max="16" width="11.140625" bestFit="1" customWidth="1"/>
    <col min="17" max="17" width="21.5703125" bestFit="1" customWidth="1"/>
    <col min="18" max="18" width="11" bestFit="1" customWidth="1"/>
  </cols>
  <sheetData>
    <row r="1" spans="1:17" x14ac:dyDescent="0.25">
      <c r="A1" t="s">
        <v>14</v>
      </c>
      <c r="B1" t="s">
        <v>13</v>
      </c>
      <c r="C1" t="s">
        <v>12</v>
      </c>
      <c r="D1" t="s">
        <v>17</v>
      </c>
      <c r="E1" t="s">
        <v>16</v>
      </c>
      <c r="F1" t="s">
        <v>18</v>
      </c>
      <c r="G1" t="s">
        <v>19</v>
      </c>
      <c r="H1" t="s">
        <v>21</v>
      </c>
      <c r="I1" t="s">
        <v>22</v>
      </c>
      <c r="J1" t="s">
        <v>24</v>
      </c>
      <c r="K1" t="s">
        <v>25</v>
      </c>
      <c r="N1" t="s">
        <v>9</v>
      </c>
      <c r="O1" s="3">
        <v>275</v>
      </c>
    </row>
    <row r="2" spans="1:17" x14ac:dyDescent="0.25">
      <c r="C2">
        <f>$O$6</f>
        <v>3000000</v>
      </c>
      <c r="E2">
        <f>$O$6</f>
        <v>3000000</v>
      </c>
      <c r="G2">
        <f>$O$6</f>
        <v>3000000</v>
      </c>
      <c r="I2">
        <f>$O$6</f>
        <v>3000000</v>
      </c>
      <c r="K2">
        <f>$O$6</f>
        <v>3000000</v>
      </c>
      <c r="O2" s="3"/>
    </row>
    <row r="3" spans="1:17" x14ac:dyDescent="0.25">
      <c r="A3">
        <v>0</v>
      </c>
      <c r="B3" s="2">
        <f>IF(MOD(A3,12)=0,$O$4,0)</f>
        <v>1200000</v>
      </c>
      <c r="C3" s="2">
        <f>C2*(1+$Q$3)+$B3</f>
        <v>4221043.8348124204</v>
      </c>
      <c r="D3" s="6">
        <f>MAX(MIN(E2,50000000)*0.01%, 125)+IF(E2&gt;50000000, (E2-50000000)*0.005%, 0)</f>
        <v>300</v>
      </c>
      <c r="E3" s="2">
        <f>(E2-D3)*(1+$Q$3)+$B3</f>
        <v>4220741.7304289388</v>
      </c>
      <c r="F3" s="6">
        <f>MIN(MAX(G2*0.01%, $O$5), 2500)</f>
        <v>499</v>
      </c>
      <c r="G3" s="2">
        <f>(G2-F3)*(1+$Q$3)+$B3</f>
        <v>4220541.3345212303</v>
      </c>
      <c r="H3" s="6">
        <f>IF(I2/ $O$1 &gt; 100000, 0, 10*$O$1)</f>
        <v>2750</v>
      </c>
      <c r="I3" s="2">
        <f>(I2-H3)*(1+$Q$3)+$B3</f>
        <v>4218274.5446305089</v>
      </c>
      <c r="J3">
        <f>5400/12</f>
        <v>450</v>
      </c>
      <c r="K3" s="2">
        <f>(K2-J3)*(1+$Q$3)+$B3</f>
        <v>4220590.6782371979</v>
      </c>
      <c r="N3" t="s">
        <v>11</v>
      </c>
      <c r="O3" s="4">
        <v>8.7499999999999994E-2</v>
      </c>
      <c r="P3" t="s">
        <v>15</v>
      </c>
      <c r="Q3" s="5">
        <f>(1+O3)^(1/12)-100%</f>
        <v>7.0146116041400752E-3</v>
      </c>
    </row>
    <row r="4" spans="1:17" x14ac:dyDescent="0.25">
      <c r="A4">
        <v>1</v>
      </c>
      <c r="B4" s="2">
        <f t="shared" ref="B4:B67" si="0">IF(MOD(A4,12)=0,$O$4,0)</f>
        <v>0</v>
      </c>
      <c r="C4" s="2">
        <f t="shared" ref="C4:C67" si="1">C3*(1+$Q$3)+$B4</f>
        <v>4250652.8178776791</v>
      </c>
      <c r="D4" s="6">
        <f t="shared" ref="D4:D67" si="2">MAX(MIN(E3,50000000)*0.01%, 125)+IF(E3&gt;50000000, (E3-50000000)*0.005%, 0)</f>
        <v>422.0741730428939</v>
      </c>
      <c r="E4" s="2">
        <f>(E3-D4)*(1+$Q$3)+B4</f>
        <v>4249923.559489849</v>
      </c>
      <c r="F4" s="6">
        <f t="shared" ref="F4:F67" si="3">MIN(MAX(G3*0.01%, $O$5), 2500)</f>
        <v>499</v>
      </c>
      <c r="G4" s="2">
        <f t="shared" ref="G4:G67" si="4">(G3-F4)*(1+$Q$3)+$B4</f>
        <v>4249644.2924509253</v>
      </c>
      <c r="H4" s="6">
        <f t="shared" ref="H4:H67" si="5">IF(I3/ $O$1 &gt; 100000, 0, 10*$O$1)</f>
        <v>2750</v>
      </c>
      <c r="I4" s="2">
        <f t="shared" ref="I4:I67" si="6">(I3-H4)*(1+$Q$3)+$B4</f>
        <v>4245094.8120188117</v>
      </c>
      <c r="J4">
        <f t="shared" ref="J4:J67" si="7">5400/12</f>
        <v>450</v>
      </c>
      <c r="K4" s="2">
        <f t="shared" ref="K4:K67" si="8">(K3-J4)*(1+$Q$3)+$B4</f>
        <v>4249743.326009864</v>
      </c>
      <c r="N4" t="s">
        <v>10</v>
      </c>
      <c r="O4" s="3">
        <v>1200000</v>
      </c>
    </row>
    <row r="5" spans="1:17" x14ac:dyDescent="0.25">
      <c r="A5">
        <v>2</v>
      </c>
      <c r="B5" s="2">
        <f t="shared" si="0"/>
        <v>0</v>
      </c>
      <c r="C5" s="2">
        <f t="shared" si="1"/>
        <v>4280469.4964591349</v>
      </c>
      <c r="D5" s="6">
        <f t="shared" si="2"/>
        <v>424.99235594898494</v>
      </c>
      <c r="E5" s="2">
        <f t="shared" ref="E5:E68" si="9">(E4-D5)*(1+$Q$3)+B5</f>
        <v>4279307.1490946943</v>
      </c>
      <c r="F5" s="6">
        <f t="shared" si="3"/>
        <v>499</v>
      </c>
      <c r="G5" s="2">
        <f t="shared" si="4"/>
        <v>4278951.396327029</v>
      </c>
      <c r="H5" s="6">
        <f t="shared" si="5"/>
        <v>2750</v>
      </c>
      <c r="I5" s="2">
        <f t="shared" si="6"/>
        <v>4272103.2131659621</v>
      </c>
      <c r="J5">
        <f t="shared" si="7"/>
        <v>450</v>
      </c>
      <c r="K5" s="2">
        <f t="shared" si="8"/>
        <v>4279100.468283888</v>
      </c>
      <c r="N5" t="s">
        <v>20</v>
      </c>
      <c r="O5" s="3">
        <v>499</v>
      </c>
    </row>
    <row r="6" spans="1:17" x14ac:dyDescent="0.25">
      <c r="A6">
        <v>3</v>
      </c>
      <c r="B6" s="2">
        <f t="shared" si="0"/>
        <v>0</v>
      </c>
      <c r="C6" s="2">
        <f t="shared" si="1"/>
        <v>4310495.3274601651</v>
      </c>
      <c r="D6" s="6">
        <f t="shared" si="2"/>
        <v>427.93071490946943</v>
      </c>
      <c r="E6" s="2">
        <f t="shared" si="9"/>
        <v>4308893.8941977452</v>
      </c>
      <c r="F6" s="6">
        <f t="shared" si="3"/>
        <v>499</v>
      </c>
      <c r="G6" s="2">
        <f t="shared" si="4"/>
        <v>4308464.0781540656</v>
      </c>
      <c r="H6" s="6">
        <f t="shared" si="5"/>
        <v>2750</v>
      </c>
      <c r="I6" s="2">
        <f t="shared" si="6"/>
        <v>4299301.0677572088</v>
      </c>
      <c r="J6">
        <f t="shared" si="7"/>
        <v>450</v>
      </c>
      <c r="K6" s="2">
        <f t="shared" si="8"/>
        <v>4308663.5395087712</v>
      </c>
      <c r="N6" t="s">
        <v>23</v>
      </c>
      <c r="O6" s="3">
        <v>3000000</v>
      </c>
    </row>
    <row r="7" spans="1:17" x14ac:dyDescent="0.25">
      <c r="A7">
        <v>4</v>
      </c>
      <c r="B7" s="2">
        <f t="shared" si="0"/>
        <v>0</v>
      </c>
      <c r="C7" s="2">
        <f t="shared" si="1"/>
        <v>4340731.7780037588</v>
      </c>
      <c r="D7" s="6">
        <f t="shared" si="2"/>
        <v>430.88938941977455</v>
      </c>
      <c r="E7" s="2">
        <f t="shared" si="9"/>
        <v>4338685.199397862</v>
      </c>
      <c r="F7" s="6">
        <f t="shared" si="3"/>
        <v>499</v>
      </c>
      <c r="G7" s="2">
        <f t="shared" si="4"/>
        <v>4338183.7799815154</v>
      </c>
      <c r="H7" s="6">
        <f t="shared" si="5"/>
        <v>2750</v>
      </c>
      <c r="I7" s="2">
        <f t="shared" si="6"/>
        <v>4326689.7047348786</v>
      </c>
      <c r="J7">
        <f t="shared" si="7"/>
        <v>450</v>
      </c>
      <c r="K7" s="2">
        <f t="shared" si="8"/>
        <v>4338433.9841961227</v>
      </c>
    </row>
    <row r="8" spans="1:17" x14ac:dyDescent="0.25">
      <c r="A8">
        <v>5</v>
      </c>
      <c r="B8" s="2">
        <f t="shared" si="0"/>
        <v>0</v>
      </c>
      <c r="C8" s="2">
        <f t="shared" si="1"/>
        <v>4371180.3255042033</v>
      </c>
      <c r="D8" s="6">
        <f t="shared" si="2"/>
        <v>433.86851993978621</v>
      </c>
      <c r="E8" s="2">
        <f t="shared" si="9"/>
        <v>4368682.4790051747</v>
      </c>
      <c r="F8" s="6">
        <f t="shared" si="3"/>
        <v>499</v>
      </c>
      <c r="G8" s="2">
        <f t="shared" si="4"/>
        <v>4368111.9539742758</v>
      </c>
      <c r="H8" s="6">
        <f t="shared" si="5"/>
        <v>2750</v>
      </c>
      <c r="I8" s="2">
        <f t="shared" si="6"/>
        <v>4354270.4623633139</v>
      </c>
      <c r="J8">
        <f t="shared" si="7"/>
        <v>450</v>
      </c>
      <c r="K8" s="2">
        <f t="shared" si="8"/>
        <v>4368413.256990239</v>
      </c>
    </row>
    <row r="9" spans="1:17" x14ac:dyDescent="0.25">
      <c r="A9">
        <v>6</v>
      </c>
      <c r="B9" s="2">
        <f t="shared" si="0"/>
        <v>0</v>
      </c>
      <c r="C9" s="2">
        <f t="shared" si="1"/>
        <v>4401842.457739274</v>
      </c>
      <c r="D9" s="6">
        <f t="shared" si="2"/>
        <v>436.86824790051747</v>
      </c>
      <c r="E9" s="2">
        <f t="shared" si="9"/>
        <v>4398887.1571082268</v>
      </c>
      <c r="F9" s="6">
        <f t="shared" si="3"/>
        <v>499</v>
      </c>
      <c r="G9" s="2">
        <f t="shared" si="4"/>
        <v>4398250.0624836162</v>
      </c>
      <c r="H9" s="6">
        <f t="shared" si="5"/>
        <v>2750</v>
      </c>
      <c r="I9" s="2">
        <f t="shared" si="6"/>
        <v>4382044.6882942608</v>
      </c>
      <c r="J9">
        <f t="shared" si="7"/>
        <v>450</v>
      </c>
      <c r="K9" s="2">
        <f t="shared" si="8"/>
        <v>4398602.8227391802</v>
      </c>
    </row>
    <row r="10" spans="1:17" x14ac:dyDescent="0.25">
      <c r="A10">
        <v>7</v>
      </c>
      <c r="B10" s="2">
        <f t="shared" si="0"/>
        <v>0</v>
      </c>
      <c r="C10" s="2">
        <f t="shared" si="1"/>
        <v>4432719.6729229288</v>
      </c>
      <c r="D10" s="6">
        <f t="shared" si="2"/>
        <v>439.88871571082268</v>
      </c>
      <c r="E10" s="2">
        <f t="shared" si="9"/>
        <v>4429300.667641581</v>
      </c>
      <c r="F10" s="6">
        <f t="shared" si="3"/>
        <v>499</v>
      </c>
      <c r="G10" s="2">
        <f t="shared" si="4"/>
        <v>4428599.5781186335</v>
      </c>
      <c r="H10" s="6">
        <f t="shared" si="5"/>
        <v>2750</v>
      </c>
      <c r="I10" s="2">
        <f t="shared" si="6"/>
        <v>4410013.7396327183</v>
      </c>
      <c r="J10">
        <f t="shared" si="7"/>
        <v>450</v>
      </c>
      <c r="K10" s="2">
        <f t="shared" si="8"/>
        <v>4429004.1565663479</v>
      </c>
    </row>
    <row r="11" spans="1:17" x14ac:dyDescent="0.25">
      <c r="A11">
        <v>8</v>
      </c>
      <c r="B11" s="2">
        <f t="shared" si="0"/>
        <v>0</v>
      </c>
      <c r="C11" s="2">
        <f t="shared" si="1"/>
        <v>4463813.4797785142</v>
      </c>
      <c r="D11" s="6">
        <f t="shared" si="2"/>
        <v>442.93006676415814</v>
      </c>
      <c r="E11" s="2">
        <f t="shared" si="9"/>
        <v>4459924.4544538949</v>
      </c>
      <c r="F11" s="6">
        <f t="shared" si="3"/>
        <v>499</v>
      </c>
      <c r="G11" s="2">
        <f t="shared" si="4"/>
        <v>4459161.9838182041</v>
      </c>
      <c r="H11" s="6">
        <f t="shared" si="5"/>
        <v>2750</v>
      </c>
      <c r="I11" s="2">
        <f t="shared" si="6"/>
        <v>4438178.9830032513</v>
      </c>
      <c r="J11">
        <f t="shared" si="7"/>
        <v>450</v>
      </c>
      <c r="K11" s="2">
        <f t="shared" si="8"/>
        <v>4459618.7439425606</v>
      </c>
    </row>
    <row r="12" spans="1:17" x14ac:dyDescent="0.25">
      <c r="A12">
        <v>9</v>
      </c>
      <c r="B12" s="2">
        <f t="shared" si="0"/>
        <v>0</v>
      </c>
      <c r="C12" s="2">
        <f t="shared" si="1"/>
        <v>4495125.3976124851</v>
      </c>
      <c r="D12" s="6">
        <f t="shared" si="2"/>
        <v>445.99244544538954</v>
      </c>
      <c r="E12" s="2">
        <f t="shared" si="9"/>
        <v>4490759.9713764666</v>
      </c>
      <c r="F12" s="6">
        <f t="shared" si="3"/>
        <v>499</v>
      </c>
      <c r="G12" s="2">
        <f t="shared" si="4"/>
        <v>4489938.7729234453</v>
      </c>
      <c r="H12" s="6">
        <f t="shared" si="5"/>
        <v>2750</v>
      </c>
      <c r="I12" s="2">
        <f t="shared" si="6"/>
        <v>4466541.7946167653</v>
      </c>
      <c r="J12">
        <f t="shared" si="7"/>
        <v>450</v>
      </c>
      <c r="K12" s="2">
        <f t="shared" si="8"/>
        <v>4490448.0807586387</v>
      </c>
    </row>
    <row r="13" spans="1:17" x14ac:dyDescent="0.25">
      <c r="A13">
        <v>10</v>
      </c>
      <c r="B13" s="2">
        <f t="shared" si="0"/>
        <v>0</v>
      </c>
      <c r="C13" s="2">
        <f t="shared" si="1"/>
        <v>4526656.9563886421</v>
      </c>
      <c r="D13" s="6">
        <f t="shared" si="2"/>
        <v>449.07599713764665</v>
      </c>
      <c r="E13" s="2">
        <f t="shared" si="9"/>
        <v>4521808.6822922537</v>
      </c>
      <c r="F13" s="6">
        <f t="shared" si="3"/>
        <v>499</v>
      </c>
      <c r="G13" s="2">
        <f t="shared" si="4"/>
        <v>4520931.4492506823</v>
      </c>
      <c r="H13" s="6">
        <f t="shared" si="5"/>
        <v>2750</v>
      </c>
      <c r="I13" s="2">
        <f t="shared" si="6"/>
        <v>4495103.5603377493</v>
      </c>
      <c r="J13">
        <f t="shared" si="7"/>
        <v>450</v>
      </c>
      <c r="K13" s="2">
        <f t="shared" si="8"/>
        <v>4521493.6733984947</v>
      </c>
    </row>
    <row r="14" spans="1:17" x14ac:dyDescent="0.25">
      <c r="A14">
        <v>11</v>
      </c>
      <c r="B14" s="2">
        <f t="shared" si="0"/>
        <v>0</v>
      </c>
      <c r="C14" s="2">
        <f t="shared" si="1"/>
        <v>4558409.6968028871</v>
      </c>
      <c r="D14" s="6">
        <f t="shared" si="2"/>
        <v>452.18086822922538</v>
      </c>
      <c r="E14" s="2">
        <f t="shared" si="9"/>
        <v>4553072.0612053676</v>
      </c>
      <c r="F14" s="6">
        <f t="shared" si="3"/>
        <v>499</v>
      </c>
      <c r="G14" s="2">
        <f t="shared" si="4"/>
        <v>4552141.5271649277</v>
      </c>
      <c r="H14" s="6">
        <f t="shared" si="5"/>
        <v>2750</v>
      </c>
      <c r="I14" s="2">
        <f t="shared" si="6"/>
        <v>4523865.6757519944</v>
      </c>
      <c r="J14">
        <f t="shared" si="7"/>
        <v>450</v>
      </c>
      <c r="K14" s="2">
        <f t="shared" si="8"/>
        <v>4552757.0388127398</v>
      </c>
    </row>
    <row r="15" spans="1:17" x14ac:dyDescent="0.25">
      <c r="A15">
        <v>12</v>
      </c>
      <c r="B15" s="2">
        <f t="shared" si="0"/>
        <v>1200000</v>
      </c>
      <c r="C15" s="2">
        <f t="shared" si="1"/>
        <v>5790385.1703585051</v>
      </c>
      <c r="D15" s="6">
        <f t="shared" si="2"/>
        <v>455.30720612053676</v>
      </c>
      <c r="E15" s="2">
        <f t="shared" si="9"/>
        <v>5784551.5923110526</v>
      </c>
      <c r="F15" s="6">
        <f t="shared" si="3"/>
        <v>499</v>
      </c>
      <c r="G15" s="2">
        <f t="shared" si="4"/>
        <v>5783570.5316538764</v>
      </c>
      <c r="H15" s="6">
        <f t="shared" si="5"/>
        <v>2750</v>
      </c>
      <c r="I15" s="2">
        <f t="shared" si="6"/>
        <v>5752829.5462347837</v>
      </c>
      <c r="J15">
        <f t="shared" si="7"/>
        <v>450</v>
      </c>
      <c r="K15" s="2">
        <f t="shared" si="8"/>
        <v>5784239.7045928044</v>
      </c>
    </row>
    <row r="16" spans="1:17" x14ac:dyDescent="0.25">
      <c r="A16">
        <v>13</v>
      </c>
      <c r="B16" s="2">
        <f t="shared" si="0"/>
        <v>0</v>
      </c>
      <c r="C16" s="2">
        <f t="shared" si="1"/>
        <v>5831002.4733669423</v>
      </c>
      <c r="D16" s="6">
        <f t="shared" si="2"/>
        <v>578.45515923110531</v>
      </c>
      <c r="E16" s="2">
        <f t="shared" si="9"/>
        <v>5824545.4622377213</v>
      </c>
      <c r="F16" s="6">
        <f t="shared" si="3"/>
        <v>578.3570531653877</v>
      </c>
      <c r="G16" s="2">
        <f t="shared" si="4"/>
        <v>5823557.6186153162</v>
      </c>
      <c r="H16" s="6">
        <f t="shared" si="5"/>
        <v>2750</v>
      </c>
      <c r="I16" s="2">
        <f t="shared" si="6"/>
        <v>5790414.1209445307</v>
      </c>
      <c r="J16">
        <f t="shared" si="7"/>
        <v>450</v>
      </c>
      <c r="K16" s="2">
        <f t="shared" si="8"/>
        <v>5824360.7429705467</v>
      </c>
    </row>
    <row r="17" spans="1:11" x14ac:dyDescent="0.25">
      <c r="A17">
        <v>14</v>
      </c>
      <c r="B17" s="2">
        <f t="shared" si="0"/>
        <v>0</v>
      </c>
      <c r="C17" s="2">
        <f t="shared" si="1"/>
        <v>5871904.6909803916</v>
      </c>
      <c r="D17" s="6">
        <f t="shared" si="2"/>
        <v>582.45454622377213</v>
      </c>
      <c r="E17" s="2">
        <f t="shared" si="9"/>
        <v>5864815.8461873336</v>
      </c>
      <c r="F17" s="6">
        <f t="shared" si="3"/>
        <v>582.35576186153162</v>
      </c>
      <c r="G17" s="2">
        <f t="shared" si="4"/>
        <v>5863821.1727028871</v>
      </c>
      <c r="H17" s="6">
        <f t="shared" si="5"/>
        <v>2750</v>
      </c>
      <c r="I17" s="2">
        <f t="shared" si="6"/>
        <v>5828262.3368481733</v>
      </c>
      <c r="J17">
        <f t="shared" si="7"/>
        <v>450</v>
      </c>
      <c r="K17" s="2">
        <f t="shared" si="8"/>
        <v>5864763.2148496639</v>
      </c>
    </row>
    <row r="18" spans="1:11" x14ac:dyDescent="0.25">
      <c r="A18">
        <v>15</v>
      </c>
      <c r="B18" s="2">
        <f t="shared" si="0"/>
        <v>0</v>
      </c>
      <c r="C18" s="2">
        <f t="shared" si="1"/>
        <v>5913093.8217641469</v>
      </c>
      <c r="D18" s="6">
        <f t="shared" si="2"/>
        <v>586.48158461873334</v>
      </c>
      <c r="E18" s="2">
        <f t="shared" si="9"/>
        <v>5905364.6559529956</v>
      </c>
      <c r="F18" s="6">
        <f t="shared" si="3"/>
        <v>586.38211727028875</v>
      </c>
      <c r="G18" s="2">
        <f t="shared" si="4"/>
        <v>5904363.1053854562</v>
      </c>
      <c r="H18" s="6">
        <f t="shared" si="5"/>
        <v>2750</v>
      </c>
      <c r="I18" s="2">
        <f t="shared" si="6"/>
        <v>5866376.04328629</v>
      </c>
      <c r="J18">
        <f t="shared" si="7"/>
        <v>450</v>
      </c>
      <c r="K18" s="2">
        <f t="shared" si="8"/>
        <v>5905449.0943768602</v>
      </c>
    </row>
    <row r="19" spans="1:11" x14ac:dyDescent="0.25">
      <c r="A19">
        <v>16</v>
      </c>
      <c r="B19" s="2">
        <f t="shared" si="0"/>
        <v>0</v>
      </c>
      <c r="C19" s="2">
        <f t="shared" si="1"/>
        <v>5954571.8783026626</v>
      </c>
      <c r="D19" s="6">
        <f t="shared" si="2"/>
        <v>590.53646559529955</v>
      </c>
      <c r="E19" s="2">
        <f t="shared" si="9"/>
        <v>5946193.8165457826</v>
      </c>
      <c r="F19" s="6">
        <f t="shared" si="3"/>
        <v>590.43631053854563</v>
      </c>
      <c r="G19" s="2">
        <f t="shared" si="4"/>
        <v>5945185.3413476162</v>
      </c>
      <c r="H19" s="6">
        <f t="shared" si="5"/>
        <v>2750</v>
      </c>
      <c r="I19" s="2">
        <f t="shared" si="6"/>
        <v>5904757.1025718637</v>
      </c>
      <c r="J19">
        <f t="shared" si="7"/>
        <v>450</v>
      </c>
      <c r="K19" s="2">
        <f t="shared" si="8"/>
        <v>5946420.3695467124</v>
      </c>
    </row>
    <row r="20" spans="1:11" x14ac:dyDescent="0.25">
      <c r="A20">
        <v>17</v>
      </c>
      <c r="B20" s="2">
        <f t="shared" si="0"/>
        <v>0</v>
      </c>
      <c r="C20" s="2">
        <f t="shared" si="1"/>
        <v>5996340.8872978911</v>
      </c>
      <c r="D20" s="6">
        <f t="shared" si="2"/>
        <v>594.61938165457832</v>
      </c>
      <c r="E20" s="2">
        <f t="shared" si="9"/>
        <v>5987305.2662861208</v>
      </c>
      <c r="F20" s="6">
        <f t="shared" si="3"/>
        <v>594.51853413476169</v>
      </c>
      <c r="G20" s="2">
        <f t="shared" si="4"/>
        <v>5986289.8185810531</v>
      </c>
      <c r="H20" s="6">
        <f t="shared" si="5"/>
        <v>2750</v>
      </c>
      <c r="I20" s="2">
        <f t="shared" si="6"/>
        <v>5943407.3900812818</v>
      </c>
      <c r="J20">
        <f t="shared" si="7"/>
        <v>450</v>
      </c>
      <c r="K20" s="2">
        <f t="shared" si="8"/>
        <v>5987679.0422988078</v>
      </c>
    </row>
    <row r="21" spans="1:11" x14ac:dyDescent="0.25">
      <c r="A21">
        <v>18</v>
      </c>
      <c r="B21" s="2">
        <f t="shared" si="0"/>
        <v>0</v>
      </c>
      <c r="C21" s="2">
        <f t="shared" si="1"/>
        <v>6038402.8896683101</v>
      </c>
      <c r="D21" s="6">
        <f t="shared" si="2"/>
        <v>598.7305266286121</v>
      </c>
      <c r="E21" s="2">
        <f t="shared" si="9"/>
        <v>6028700.9568958115</v>
      </c>
      <c r="F21" s="6">
        <f t="shared" si="3"/>
        <v>598.62898185810536</v>
      </c>
      <c r="G21" s="2">
        <f t="shared" si="4"/>
        <v>6027678.4884765558</v>
      </c>
      <c r="H21" s="6">
        <f t="shared" si="5"/>
        <v>2750</v>
      </c>
      <c r="I21" s="2">
        <f t="shared" si="6"/>
        <v>5982328.7943459665</v>
      </c>
      <c r="J21">
        <f t="shared" si="7"/>
        <v>450</v>
      </c>
      <c r="K21" s="2">
        <f t="shared" si="8"/>
        <v>6029227.1286155619</v>
      </c>
    </row>
    <row r="22" spans="1:11" x14ac:dyDescent="0.25">
      <c r="A22">
        <v>19</v>
      </c>
      <c r="B22" s="2">
        <f t="shared" si="0"/>
        <v>0</v>
      </c>
      <c r="C22" s="2">
        <f t="shared" si="1"/>
        <v>6080759.9406486508</v>
      </c>
      <c r="D22" s="6">
        <f t="shared" si="2"/>
        <v>602.87009568958115</v>
      </c>
      <c r="E22" s="2">
        <f t="shared" si="9"/>
        <v>6070382.853590684</v>
      </c>
      <c r="F22" s="6">
        <f t="shared" si="3"/>
        <v>602.76784884765561</v>
      </c>
      <c r="G22" s="2">
        <f t="shared" si="4"/>
        <v>6069353.3159166547</v>
      </c>
      <c r="H22" s="6">
        <f t="shared" si="5"/>
        <v>2750</v>
      </c>
      <c r="I22" s="2">
        <f t="shared" si="6"/>
        <v>6021523.217144656</v>
      </c>
      <c r="J22">
        <f t="shared" si="7"/>
        <v>450</v>
      </c>
      <c r="K22" s="2">
        <f t="shared" si="8"/>
        <v>6071066.6586207226</v>
      </c>
    </row>
    <row r="23" spans="1:11" x14ac:dyDescent="0.25">
      <c r="A23">
        <v>20</v>
      </c>
      <c r="B23" s="2">
        <f t="shared" si="0"/>
        <v>0</v>
      </c>
      <c r="C23" s="2">
        <f t="shared" si="1"/>
        <v>6123414.1098903148</v>
      </c>
      <c r="D23" s="6">
        <f t="shared" si="2"/>
        <v>607.03828535906848</v>
      </c>
      <c r="E23" s="2">
        <f t="shared" si="9"/>
        <v>6112352.9351738943</v>
      </c>
      <c r="F23" s="6">
        <f t="shared" si="3"/>
        <v>606.93533159166554</v>
      </c>
      <c r="G23" s="2">
        <f t="shared" si="4"/>
        <v>6111316.2793688979</v>
      </c>
      <c r="H23" s="6">
        <f t="shared" si="5"/>
        <v>2750</v>
      </c>
      <c r="I23" s="2">
        <f t="shared" si="6"/>
        <v>6060992.5735963266</v>
      </c>
      <c r="J23">
        <f t="shared" si="7"/>
        <v>450</v>
      </c>
      <c r="K23" s="2">
        <f t="shared" si="8"/>
        <v>6113199.67667857</v>
      </c>
    </row>
    <row r="24" spans="1:11" x14ac:dyDescent="0.25">
      <c r="A24">
        <v>21</v>
      </c>
      <c r="B24" s="2">
        <f t="shared" si="0"/>
        <v>0</v>
      </c>
      <c r="C24" s="2">
        <f t="shared" si="1"/>
        <v>6166367.4815625064</v>
      </c>
      <c r="D24" s="6">
        <f t="shared" si="2"/>
        <v>611.23529351738944</v>
      </c>
      <c r="E24" s="2">
        <f t="shared" si="9"/>
        <v>6154613.1941298638</v>
      </c>
      <c r="F24" s="6">
        <f t="shared" si="3"/>
        <v>611.1316279368898</v>
      </c>
      <c r="G24" s="2">
        <f t="shared" si="4"/>
        <v>6153569.3709797831</v>
      </c>
      <c r="H24" s="6">
        <f t="shared" si="5"/>
        <v>2750</v>
      </c>
      <c r="I24" s="2">
        <f t="shared" si="6"/>
        <v>6100738.7922537709</v>
      </c>
      <c r="J24">
        <f t="shared" si="7"/>
        <v>450</v>
      </c>
      <c r="K24" s="2">
        <f t="shared" si="8"/>
        <v>6155628.2414938025</v>
      </c>
    </row>
    <row r="25" spans="1:11" x14ac:dyDescent="0.25">
      <c r="A25">
        <v>22</v>
      </c>
      <c r="B25" s="2">
        <f t="shared" si="0"/>
        <v>0</v>
      </c>
      <c r="C25" s="2">
        <f t="shared" si="1"/>
        <v>6209622.1544540664</v>
      </c>
      <c r="D25" s="6">
        <f t="shared" si="2"/>
        <v>615.46131941298643</v>
      </c>
      <c r="E25" s="2">
        <f t="shared" si="9"/>
        <v>6197165.6367188748</v>
      </c>
      <c r="F25" s="6">
        <f t="shared" si="3"/>
        <v>615.35693709797829</v>
      </c>
      <c r="G25" s="2">
        <f t="shared" si="4"/>
        <v>6196114.5966693293</v>
      </c>
      <c r="H25" s="6">
        <f t="shared" si="5"/>
        <v>2750</v>
      </c>
      <c r="I25" s="2">
        <f t="shared" si="6"/>
        <v>6140763.8151978301</v>
      </c>
      <c r="J25">
        <f t="shared" si="7"/>
        <v>450</v>
      </c>
      <c r="K25" s="2">
        <f t="shared" si="8"/>
        <v>6198354.4262121357</v>
      </c>
    </row>
    <row r="26" spans="1:11" x14ac:dyDescent="0.25">
      <c r="A26">
        <v>23</v>
      </c>
      <c r="B26" s="2">
        <f t="shared" si="0"/>
        <v>0</v>
      </c>
      <c r="C26" s="2">
        <f t="shared" si="1"/>
        <v>6253180.2420760253</v>
      </c>
      <c r="D26" s="6">
        <f t="shared" si="2"/>
        <v>619.71656367188746</v>
      </c>
      <c r="E26" s="2">
        <f t="shared" si="9"/>
        <v>6240012.2830723105</v>
      </c>
      <c r="F26" s="6">
        <f t="shared" si="3"/>
        <v>619.611459666933</v>
      </c>
      <c r="G26" s="2">
        <f t="shared" si="4"/>
        <v>6238953.9762263056</v>
      </c>
      <c r="H26" s="6">
        <f t="shared" si="5"/>
        <v>2750</v>
      </c>
      <c r="I26" s="2">
        <f t="shared" si="6"/>
        <v>6181069.598132289</v>
      </c>
      <c r="J26">
        <f t="shared" si="7"/>
        <v>450</v>
      </c>
      <c r="K26" s="2">
        <f t="shared" si="8"/>
        <v>6241380.3185215946</v>
      </c>
    </row>
    <row r="27" spans="1:11" x14ac:dyDescent="0.25">
      <c r="A27">
        <v>24</v>
      </c>
      <c r="B27" s="2">
        <f t="shared" si="0"/>
        <v>1200000</v>
      </c>
      <c r="C27" s="2">
        <f t="shared" si="1"/>
        <v>7497043.8727648715</v>
      </c>
      <c r="D27" s="6">
        <f t="shared" si="2"/>
        <v>624.00122830723103</v>
      </c>
      <c r="E27" s="2">
        <f t="shared" si="9"/>
        <v>7483155.1672885614</v>
      </c>
      <c r="F27" s="6">
        <f t="shared" si="3"/>
        <v>623.89539762263064</v>
      </c>
      <c r="G27" s="2">
        <f t="shared" si="4"/>
        <v>7482089.5434041191</v>
      </c>
      <c r="H27" s="6">
        <f t="shared" si="5"/>
        <v>2750</v>
      </c>
      <c r="I27" s="2">
        <f t="shared" si="6"/>
        <v>7421658.110479434</v>
      </c>
      <c r="J27">
        <f t="shared" si="7"/>
        <v>450</v>
      </c>
      <c r="K27" s="2">
        <f t="shared" si="8"/>
        <v>7484708.0207545254</v>
      </c>
    </row>
    <row r="28" spans="1:11" x14ac:dyDescent="0.25">
      <c r="A28">
        <v>25</v>
      </c>
      <c r="B28" s="2">
        <f t="shared" si="0"/>
        <v>0</v>
      </c>
      <c r="C28" s="2">
        <f t="shared" si="1"/>
        <v>7549632.7237115148</v>
      </c>
      <c r="D28" s="6">
        <f t="shared" si="2"/>
        <v>748.31551672885621</v>
      </c>
      <c r="E28" s="2">
        <f t="shared" si="9"/>
        <v>7534893.0297011686</v>
      </c>
      <c r="F28" s="6">
        <f t="shared" si="3"/>
        <v>748.20895434041199</v>
      </c>
      <c r="G28" s="2">
        <f t="shared" si="4"/>
        <v>7533820.0381889427</v>
      </c>
      <c r="H28" s="6">
        <f t="shared" si="5"/>
        <v>2750</v>
      </c>
      <c r="I28" s="2">
        <f t="shared" si="6"/>
        <v>7470948.8694012519</v>
      </c>
      <c r="J28">
        <f t="shared" si="7"/>
        <v>450</v>
      </c>
      <c r="K28" s="2">
        <f t="shared" si="8"/>
        <v>7536757.1839152882</v>
      </c>
    </row>
    <row r="29" spans="1:11" x14ac:dyDescent="0.25">
      <c r="A29">
        <v>26</v>
      </c>
      <c r="B29" s="2">
        <f t="shared" si="0"/>
        <v>0</v>
      </c>
      <c r="C29" s="2">
        <f t="shared" si="1"/>
        <v>7602590.4650222575</v>
      </c>
      <c r="D29" s="6">
        <f t="shared" si="2"/>
        <v>753.48930297011691</v>
      </c>
      <c r="E29" s="2">
        <f t="shared" si="9"/>
        <v>7586988.6030454859</v>
      </c>
      <c r="F29" s="6">
        <f t="shared" si="3"/>
        <v>753.3820038188943</v>
      </c>
      <c r="G29" s="2">
        <f t="shared" si="4"/>
        <v>7585908.1929663606</v>
      </c>
      <c r="H29" s="6">
        <f t="shared" si="5"/>
        <v>2750</v>
      </c>
      <c r="I29" s="2">
        <f t="shared" si="6"/>
        <v>7520585.3838525796</v>
      </c>
      <c r="J29">
        <f t="shared" si="7"/>
        <v>450</v>
      </c>
      <c r="K29" s="2">
        <f t="shared" si="8"/>
        <v>7589171.4517399445</v>
      </c>
    </row>
    <row r="30" spans="1:11" x14ac:dyDescent="0.25">
      <c r="A30">
        <v>27</v>
      </c>
      <c r="B30" s="2">
        <f t="shared" si="0"/>
        <v>0</v>
      </c>
      <c r="C30" s="2">
        <f t="shared" si="1"/>
        <v>7655919.6843197271</v>
      </c>
      <c r="D30" s="6">
        <f t="shared" si="2"/>
        <v>758.69886030454859</v>
      </c>
      <c r="E30" s="2">
        <f t="shared" si="9"/>
        <v>7639444.3605027534</v>
      </c>
      <c r="F30" s="6">
        <f t="shared" si="3"/>
        <v>758.59081929663614</v>
      </c>
      <c r="G30" s="2">
        <f t="shared" si="4"/>
        <v>7638356.4805654231</v>
      </c>
      <c r="H30" s="6">
        <f t="shared" si="5"/>
        <v>2750</v>
      </c>
      <c r="I30" s="2">
        <f t="shared" si="6"/>
        <v>7570570.0791741665</v>
      </c>
      <c r="J30">
        <f t="shared" si="7"/>
        <v>450</v>
      </c>
      <c r="K30" s="2">
        <f t="shared" si="8"/>
        <v>7641953.3852959061</v>
      </c>
    </row>
    <row r="31" spans="1:11" x14ac:dyDescent="0.25">
      <c r="A31">
        <v>28</v>
      </c>
      <c r="B31" s="2">
        <f t="shared" si="0"/>
        <v>0</v>
      </c>
      <c r="C31" s="2">
        <f t="shared" si="1"/>
        <v>7709622.9873777209</v>
      </c>
      <c r="D31" s="6">
        <f t="shared" si="2"/>
        <v>763.94443605027539</v>
      </c>
      <c r="E31" s="2">
        <f t="shared" si="9"/>
        <v>7692262.7923535621</v>
      </c>
      <c r="F31" s="6">
        <f t="shared" si="3"/>
        <v>763.83564805654237</v>
      </c>
      <c r="G31" s="2">
        <f t="shared" si="4"/>
        <v>7691167.3909120997</v>
      </c>
      <c r="H31" s="6">
        <f t="shared" si="5"/>
        <v>2750</v>
      </c>
      <c r="I31" s="2">
        <f t="shared" si="6"/>
        <v>7620905.3977195863</v>
      </c>
      <c r="J31">
        <f t="shared" si="7"/>
        <v>450</v>
      </c>
      <c r="K31" s="2">
        <f t="shared" si="8"/>
        <v>7695105.5636154786</v>
      </c>
    </row>
    <row r="32" spans="1:11" x14ac:dyDescent="0.25">
      <c r="A32">
        <v>29</v>
      </c>
      <c r="B32" s="2">
        <f t="shared" si="0"/>
        <v>0</v>
      </c>
      <c r="C32" s="2">
        <f t="shared" si="1"/>
        <v>7763702.9982485259</v>
      </c>
      <c r="D32" s="6">
        <f t="shared" si="2"/>
        <v>769.22627923535629</v>
      </c>
      <c r="E32" s="2">
        <f t="shared" si="9"/>
        <v>7745446.4060960803</v>
      </c>
      <c r="F32" s="6">
        <f t="shared" si="3"/>
        <v>769.11673909120998</v>
      </c>
      <c r="G32" s="2">
        <f t="shared" si="4"/>
        <v>7744343.4311474813</v>
      </c>
      <c r="H32" s="6">
        <f t="shared" si="5"/>
        <v>2750</v>
      </c>
      <c r="I32" s="2">
        <f t="shared" si="6"/>
        <v>7671593.7989745727</v>
      </c>
      <c r="J32">
        <f t="shared" si="7"/>
        <v>450</v>
      </c>
      <c r="K32" s="2">
        <f t="shared" si="8"/>
        <v>7748630.5838218769</v>
      </c>
    </row>
    <row r="33" spans="1:11" x14ac:dyDescent="0.25">
      <c r="A33">
        <v>30</v>
      </c>
      <c r="B33" s="2">
        <f t="shared" si="0"/>
        <v>0</v>
      </c>
      <c r="C33" s="2">
        <f t="shared" si="1"/>
        <v>7818162.359391137</v>
      </c>
      <c r="D33" s="6">
        <f t="shared" si="2"/>
        <v>774.54464060960811</v>
      </c>
      <c r="E33" s="2">
        <f t="shared" si="9"/>
        <v>7798997.7265650928</v>
      </c>
      <c r="F33" s="6">
        <f t="shared" si="3"/>
        <v>774.43434311474812</v>
      </c>
      <c r="G33" s="2">
        <f t="shared" si="4"/>
        <v>7797887.1257468099</v>
      </c>
      <c r="H33" s="6">
        <f t="shared" si="5"/>
        <v>2750</v>
      </c>
      <c r="I33" s="2">
        <f t="shared" si="6"/>
        <v>7722637.7596771978</v>
      </c>
      <c r="J33">
        <f t="shared" si="7"/>
        <v>450</v>
      </c>
      <c r="K33" s="2">
        <f t="shared" si="8"/>
        <v>7802531.0612561265</v>
      </c>
    </row>
    <row r="34" spans="1:11" x14ac:dyDescent="0.25">
      <c r="A34">
        <v>31</v>
      </c>
      <c r="B34" s="2">
        <f t="shared" si="0"/>
        <v>0</v>
      </c>
      <c r="C34" s="2">
        <f t="shared" si="1"/>
        <v>7873003.7318003736</v>
      </c>
      <c r="D34" s="6">
        <f t="shared" si="2"/>
        <v>779.8997726565093</v>
      </c>
      <c r="E34" s="2">
        <f t="shared" si="9"/>
        <v>7852919.2960518673</v>
      </c>
      <c r="F34" s="6">
        <f t="shared" si="3"/>
        <v>779.78871257468097</v>
      </c>
      <c r="G34" s="2">
        <f t="shared" si="4"/>
        <v>7851801.0166393211</v>
      </c>
      <c r="H34" s="6">
        <f t="shared" si="5"/>
        <v>2750</v>
      </c>
      <c r="I34" s="2">
        <f t="shared" si="6"/>
        <v>7774039.7739388887</v>
      </c>
      <c r="J34">
        <f t="shared" si="7"/>
        <v>450</v>
      </c>
      <c r="K34" s="2">
        <f t="shared" si="8"/>
        <v>7856809.6296048556</v>
      </c>
    </row>
    <row r="35" spans="1:11" x14ac:dyDescent="0.25">
      <c r="A35">
        <v>32</v>
      </c>
      <c r="B35" s="2">
        <f t="shared" si="0"/>
        <v>0</v>
      </c>
      <c r="C35" s="2">
        <f t="shared" si="1"/>
        <v>7928229.7951368988</v>
      </c>
      <c r="D35" s="6">
        <f t="shared" si="2"/>
        <v>785.29192960518674</v>
      </c>
      <c r="E35" s="2">
        <f t="shared" si="9"/>
        <v>7907213.6744248411</v>
      </c>
      <c r="F35" s="6">
        <f t="shared" si="3"/>
        <v>785.18010166393219</v>
      </c>
      <c r="G35" s="2">
        <f t="shared" si="4"/>
        <v>7906087.6633289214</v>
      </c>
      <c r="H35" s="6">
        <f t="shared" si="5"/>
        <v>2750</v>
      </c>
      <c r="I35" s="2">
        <f t="shared" si="6"/>
        <v>7825802.3533662958</v>
      </c>
      <c r="J35">
        <f t="shared" si="7"/>
        <v>450</v>
      </c>
      <c r="K35" s="2">
        <f t="shared" si="8"/>
        <v>7911468.9410289796</v>
      </c>
    </row>
    <row r="36" spans="1:11" x14ac:dyDescent="0.25">
      <c r="A36">
        <v>33</v>
      </c>
      <c r="B36" s="2">
        <f t="shared" si="0"/>
        <v>0</v>
      </c>
      <c r="C36" s="2">
        <f t="shared" si="1"/>
        <v>7983843.2478581555</v>
      </c>
      <c r="D36" s="6">
        <f t="shared" si="2"/>
        <v>790.72136744248417</v>
      </c>
      <c r="E36" s="2">
        <f t="shared" si="9"/>
        <v>7961883.4392511547</v>
      </c>
      <c r="F36" s="6">
        <f t="shared" si="3"/>
        <v>790.60876633289217</v>
      </c>
      <c r="G36" s="2">
        <f t="shared" si="4"/>
        <v>7960749.6430156976</v>
      </c>
      <c r="H36" s="6">
        <f t="shared" si="5"/>
        <v>2750</v>
      </c>
      <c r="I36" s="2">
        <f t="shared" si="6"/>
        <v>7877928.0271840142</v>
      </c>
      <c r="J36">
        <f t="shared" si="7"/>
        <v>450</v>
      </c>
      <c r="K36" s="2">
        <f t="shared" si="8"/>
        <v>7966511.6662932932</v>
      </c>
    </row>
    <row r="37" spans="1:11" x14ac:dyDescent="0.25">
      <c r="A37">
        <v>34</v>
      </c>
      <c r="B37" s="2">
        <f t="shared" si="0"/>
        <v>0</v>
      </c>
      <c r="C37" s="2">
        <f t="shared" si="1"/>
        <v>8039846.8073502164</v>
      </c>
      <c r="D37" s="6">
        <f t="shared" si="2"/>
        <v>796.18834392511553</v>
      </c>
      <c r="E37" s="2">
        <f t="shared" si="9"/>
        <v>8016931.1859190147</v>
      </c>
      <c r="F37" s="6">
        <f t="shared" si="3"/>
        <v>796.07496430156982</v>
      </c>
      <c r="G37" s="2">
        <f t="shared" si="4"/>
        <v>8015789.5507182656</v>
      </c>
      <c r="H37" s="6">
        <f t="shared" si="5"/>
        <v>2750</v>
      </c>
      <c r="I37" s="2">
        <f t="shared" si="6"/>
        <v>7930419.3423581682</v>
      </c>
      <c r="J37">
        <f t="shared" si="7"/>
        <v>450</v>
      </c>
      <c r="K37" s="2">
        <f t="shared" si="8"/>
        <v>8021940.4948969698</v>
      </c>
    </row>
    <row r="38" spans="1:11" x14ac:dyDescent="0.25">
      <c r="A38">
        <v>35</v>
      </c>
      <c r="B38" s="2">
        <f t="shared" si="0"/>
        <v>0</v>
      </c>
      <c r="C38" s="2">
        <f t="shared" si="1"/>
        <v>8096243.2100605639</v>
      </c>
      <c r="D38" s="6">
        <f t="shared" si="2"/>
        <v>801.69311859190157</v>
      </c>
      <c r="E38" s="2">
        <f t="shared" si="9"/>
        <v>8072359.5277609099</v>
      </c>
      <c r="F38" s="6">
        <f t="shared" si="3"/>
        <v>801.57895507182661</v>
      </c>
      <c r="G38" s="2">
        <f t="shared" si="4"/>
        <v>8071209.9993969668</v>
      </c>
      <c r="H38" s="6">
        <f t="shared" si="5"/>
        <v>2750</v>
      </c>
      <c r="I38" s="2">
        <f t="shared" si="6"/>
        <v>7983278.8637208594</v>
      </c>
      <c r="J38">
        <f t="shared" si="7"/>
        <v>450</v>
      </c>
      <c r="K38" s="2">
        <f t="shared" si="8"/>
        <v>8077758.1352049736</v>
      </c>
    </row>
    <row r="39" spans="1:11" x14ac:dyDescent="0.25">
      <c r="A39">
        <v>36</v>
      </c>
      <c r="B39" s="2">
        <f t="shared" si="0"/>
        <v>1200000</v>
      </c>
      <c r="C39" s="2">
        <f t="shared" si="1"/>
        <v>9353035.2116317954</v>
      </c>
      <c r="D39" s="6">
        <f t="shared" si="2"/>
        <v>807.23595277609104</v>
      </c>
      <c r="E39" s="2">
        <f t="shared" si="9"/>
        <v>9328171.0961776748</v>
      </c>
      <c r="F39" s="6">
        <f t="shared" si="3"/>
        <v>807.12099993969673</v>
      </c>
      <c r="G39" s="2">
        <f t="shared" si="4"/>
        <v>9327013.6200779155</v>
      </c>
      <c r="H39" s="6">
        <f t="shared" si="5"/>
        <v>2750</v>
      </c>
      <c r="I39" s="2">
        <f t="shared" si="6"/>
        <v>9236509.1740954909</v>
      </c>
      <c r="J39">
        <f t="shared" si="7"/>
        <v>450</v>
      </c>
      <c r="K39" s="2">
        <f t="shared" si="8"/>
        <v>9333967.3145803977</v>
      </c>
    </row>
    <row r="40" spans="1:11" x14ac:dyDescent="0.25">
      <c r="A40">
        <v>37</v>
      </c>
      <c r="B40" s="2">
        <f t="shared" si="0"/>
        <v>0</v>
      </c>
      <c r="C40" s="2">
        <f t="shared" si="1"/>
        <v>9418643.1209612377</v>
      </c>
      <c r="D40" s="6">
        <f t="shared" si="2"/>
        <v>932.81710961776753</v>
      </c>
      <c r="E40" s="2">
        <f t="shared" si="9"/>
        <v>9392665.2329349872</v>
      </c>
      <c r="F40" s="6">
        <f t="shared" si="3"/>
        <v>932.70136200779154</v>
      </c>
      <c r="G40" s="2">
        <f t="shared" si="4"/>
        <v>9391499.7541494817</v>
      </c>
      <c r="H40" s="6">
        <f t="shared" si="5"/>
        <v>2750</v>
      </c>
      <c r="I40" s="2">
        <f t="shared" si="6"/>
        <v>9298530.4083479363</v>
      </c>
      <c r="J40">
        <f t="shared" si="7"/>
        <v>450</v>
      </c>
      <c r="K40" s="2">
        <f t="shared" si="8"/>
        <v>9398988.3134426959</v>
      </c>
    </row>
    <row r="41" spans="1:11" x14ac:dyDescent="0.25">
      <c r="A41">
        <v>38</v>
      </c>
      <c r="B41" s="2">
        <f t="shared" si="0"/>
        <v>0</v>
      </c>
      <c r="C41" s="2">
        <f t="shared" si="1"/>
        <v>9484711.2442927863</v>
      </c>
      <c r="D41" s="6">
        <f t="shared" si="2"/>
        <v>939.26652329349872</v>
      </c>
      <c r="E41" s="2">
        <f t="shared" si="9"/>
        <v>9457605.2763585877</v>
      </c>
      <c r="F41" s="6">
        <f t="shared" si="3"/>
        <v>939.14997541494824</v>
      </c>
      <c r="G41" s="2">
        <f t="shared" si="4"/>
        <v>9456431.739557486</v>
      </c>
      <c r="H41" s="6">
        <f t="shared" si="5"/>
        <v>2750</v>
      </c>
      <c r="I41" s="2">
        <f t="shared" si="6"/>
        <v>9360986.6974698715</v>
      </c>
      <c r="J41">
        <f t="shared" si="7"/>
        <v>450</v>
      </c>
      <c r="K41" s="2">
        <f t="shared" si="8"/>
        <v>9464465.409358127</v>
      </c>
    </row>
    <row r="42" spans="1:11" x14ac:dyDescent="0.25">
      <c r="A42">
        <v>39</v>
      </c>
      <c r="B42" s="2">
        <f t="shared" si="0"/>
        <v>0</v>
      </c>
      <c r="C42" s="2">
        <f t="shared" si="1"/>
        <v>9551242.8098489195</v>
      </c>
      <c r="D42" s="6">
        <f t="shared" si="2"/>
        <v>945.76052763585881</v>
      </c>
      <c r="E42" s="2">
        <f t="shared" si="9"/>
        <v>9522994.3094071019</v>
      </c>
      <c r="F42" s="6">
        <f t="shared" si="3"/>
        <v>945.64317395574869</v>
      </c>
      <c r="G42" s="2">
        <f t="shared" si="4"/>
        <v>9521812.6588780079</v>
      </c>
      <c r="H42" s="6">
        <f t="shared" si="5"/>
        <v>2750</v>
      </c>
      <c r="I42" s="2">
        <f t="shared" si="6"/>
        <v>9423881.0932022333</v>
      </c>
      <c r="J42">
        <f t="shared" si="7"/>
        <v>450</v>
      </c>
      <c r="K42" s="2">
        <f t="shared" si="8"/>
        <v>9530401.8016703706</v>
      </c>
    </row>
    <row r="43" spans="1:11" x14ac:dyDescent="0.25">
      <c r="A43">
        <v>40</v>
      </c>
      <c r="B43" s="2">
        <f t="shared" si="0"/>
        <v>0</v>
      </c>
      <c r="C43" s="2">
        <f t="shared" si="1"/>
        <v>9618241.0684968457</v>
      </c>
      <c r="D43" s="6">
        <f t="shared" si="2"/>
        <v>952.29943094071029</v>
      </c>
      <c r="E43" s="2">
        <f t="shared" si="9"/>
        <v>9588835.436354449</v>
      </c>
      <c r="F43" s="6">
        <f t="shared" si="3"/>
        <v>952.18126588780081</v>
      </c>
      <c r="G43" s="2">
        <f t="shared" si="4"/>
        <v>9587645.6159997769</v>
      </c>
      <c r="H43" s="6">
        <f t="shared" si="5"/>
        <v>2750</v>
      </c>
      <c r="I43" s="2">
        <f t="shared" si="6"/>
        <v>9487216.6686927341</v>
      </c>
      <c r="J43">
        <f t="shared" si="7"/>
        <v>450</v>
      </c>
      <c r="K43" s="2">
        <f t="shared" si="8"/>
        <v>9596800.7121652626</v>
      </c>
    </row>
    <row r="44" spans="1:11" x14ac:dyDescent="0.25">
      <c r="A44">
        <v>41</v>
      </c>
      <c r="B44" s="2">
        <f t="shared" si="0"/>
        <v>0</v>
      </c>
      <c r="C44" s="2">
        <f t="shared" si="1"/>
        <v>9685709.2939073406</v>
      </c>
      <c r="D44" s="6">
        <f t="shared" si="2"/>
        <v>958.88354363544499</v>
      </c>
      <c r="E44" s="2">
        <f t="shared" si="9"/>
        <v>9655131.7829372231</v>
      </c>
      <c r="F44" s="6">
        <f t="shared" si="3"/>
        <v>958.7645615999777</v>
      </c>
      <c r="G44" s="2">
        <f t="shared" si="4"/>
        <v>9653933.7362715323</v>
      </c>
      <c r="H44" s="6">
        <f t="shared" si="5"/>
        <v>2750</v>
      </c>
      <c r="I44" s="2">
        <f t="shared" si="6"/>
        <v>9550996.518646026</v>
      </c>
      <c r="J44">
        <f t="shared" si="7"/>
        <v>450</v>
      </c>
      <c r="K44" s="2">
        <f t="shared" si="8"/>
        <v>9663665.3852282148</v>
      </c>
    </row>
    <row r="45" spans="1:11" x14ac:dyDescent="0.25">
      <c r="A45">
        <v>42</v>
      </c>
      <c r="B45" s="2">
        <f t="shared" si="0"/>
        <v>0</v>
      </c>
      <c r="C45" s="2">
        <f t="shared" si="1"/>
        <v>9753650.7827147096</v>
      </c>
      <c r="D45" s="6">
        <f t="shared" si="2"/>
        <v>965.51317829372238</v>
      </c>
      <c r="E45" s="2">
        <f t="shared" si="9"/>
        <v>9721886.4965030774</v>
      </c>
      <c r="F45" s="6">
        <f t="shared" si="3"/>
        <v>965.39337362715332</v>
      </c>
      <c r="G45" s="2">
        <f t="shared" si="4"/>
        <v>9720680.166650394</v>
      </c>
      <c r="H45" s="6">
        <f t="shared" si="5"/>
        <v>2750</v>
      </c>
      <c r="I45" s="2">
        <f t="shared" si="6"/>
        <v>9615223.7594749108</v>
      </c>
      <c r="J45">
        <f t="shared" si="7"/>
        <v>450</v>
      </c>
      <c r="K45" s="2">
        <f t="shared" si="8"/>
        <v>9730999.0880027413</v>
      </c>
    </row>
    <row r="46" spans="1:11" x14ac:dyDescent="0.25">
      <c r="A46">
        <v>43</v>
      </c>
      <c r="B46" s="2">
        <f t="shared" si="0"/>
        <v>0</v>
      </c>
      <c r="C46" s="2">
        <f t="shared" si="1"/>
        <v>9822068.8546778709</v>
      </c>
      <c r="D46" s="6">
        <f t="shared" si="2"/>
        <v>972.18864965030775</v>
      </c>
      <c r="E46" s="2">
        <f t="shared" si="9"/>
        <v>9789102.7461601458</v>
      </c>
      <c r="F46" s="6">
        <f t="shared" si="3"/>
        <v>972.06801666503941</v>
      </c>
      <c r="G46" s="2">
        <f t="shared" si="4"/>
        <v>9787888.0758512598</v>
      </c>
      <c r="H46" s="6">
        <f t="shared" si="5"/>
        <v>2750</v>
      </c>
      <c r="I46" s="2">
        <f t="shared" si="6"/>
        <v>9679901.5294526163</v>
      </c>
      <c r="J46">
        <f t="shared" si="7"/>
        <v>450</v>
      </c>
      <c r="K46" s="2">
        <f t="shared" si="8"/>
        <v>9798805.1105501</v>
      </c>
    </row>
    <row r="47" spans="1:11" x14ac:dyDescent="0.25">
      <c r="A47">
        <v>44</v>
      </c>
      <c r="B47" s="2">
        <f t="shared" si="0"/>
        <v>0</v>
      </c>
      <c r="C47" s="2">
        <f t="shared" si="1"/>
        <v>9890966.8528425563</v>
      </c>
      <c r="D47" s="6">
        <f t="shared" si="2"/>
        <v>978.91027461601459</v>
      </c>
      <c r="E47" s="2">
        <f t="shared" si="9"/>
        <v>9856783.722927494</v>
      </c>
      <c r="F47" s="6">
        <f t="shared" si="3"/>
        <v>978.78880758512605</v>
      </c>
      <c r="G47" s="2">
        <f t="shared" si="4"/>
        <v>9855560.654497236</v>
      </c>
      <c r="H47" s="6">
        <f t="shared" si="5"/>
        <v>2750</v>
      </c>
      <c r="I47" s="2">
        <f t="shared" si="6"/>
        <v>9745032.9888661373</v>
      </c>
      <c r="J47">
        <f t="shared" si="7"/>
        <v>450</v>
      </c>
      <c r="K47" s="2">
        <f t="shared" si="8"/>
        <v>9867086.7660100497</v>
      </c>
    </row>
    <row r="48" spans="1:11" x14ac:dyDescent="0.25">
      <c r="A48">
        <v>45</v>
      </c>
      <c r="B48" s="2">
        <f t="shared" si="0"/>
        <v>0</v>
      </c>
      <c r="C48" s="2">
        <f t="shared" si="1"/>
        <v>9960348.1437046714</v>
      </c>
      <c r="D48" s="6">
        <f t="shared" si="2"/>
        <v>985.67837229274949</v>
      </c>
      <c r="E48" s="2">
        <f t="shared" si="9"/>
        <v>9924932.6398866009</v>
      </c>
      <c r="F48" s="6">
        <f t="shared" si="3"/>
        <v>985.55606544972363</v>
      </c>
      <c r="G48" s="2">
        <f t="shared" si="4"/>
        <v>9923701.1152711157</v>
      </c>
      <c r="H48" s="6">
        <f t="shared" si="5"/>
        <v>2750</v>
      </c>
      <c r="I48" s="2">
        <f t="shared" si="6"/>
        <v>9810621.320170654</v>
      </c>
      <c r="J48">
        <f t="shared" si="7"/>
        <v>450</v>
      </c>
      <c r="K48" s="2">
        <f t="shared" si="8"/>
        <v>9935847.3907627389</v>
      </c>
    </row>
    <row r="49" spans="1:11" x14ac:dyDescent="0.25">
      <c r="A49">
        <v>46</v>
      </c>
      <c r="B49" s="2">
        <f t="shared" si="0"/>
        <v>0</v>
      </c>
      <c r="C49" s="2">
        <f t="shared" si="1"/>
        <v>10030216.117374778</v>
      </c>
      <c r="D49" s="6">
        <f t="shared" si="2"/>
        <v>992.49326398866015</v>
      </c>
      <c r="E49" s="2">
        <f t="shared" si="9"/>
        <v>9993552.7323339041</v>
      </c>
      <c r="F49" s="6">
        <f t="shared" si="3"/>
        <v>992.37011152711159</v>
      </c>
      <c r="G49" s="2">
        <f t="shared" si="4"/>
        <v>9992312.6930678878</v>
      </c>
      <c r="H49" s="6">
        <f t="shared" si="5"/>
        <v>2750</v>
      </c>
      <c r="I49" s="2">
        <f t="shared" si="6"/>
        <v>9876669.728145035</v>
      </c>
      <c r="J49">
        <f t="shared" si="7"/>
        <v>450</v>
      </c>
      <c r="K49" s="2">
        <f t="shared" si="8"/>
        <v>10005090.344591726</v>
      </c>
    </row>
    <row r="50" spans="1:11" x14ac:dyDescent="0.25">
      <c r="A50">
        <v>47</v>
      </c>
      <c r="B50" s="2">
        <f t="shared" si="0"/>
        <v>0</v>
      </c>
      <c r="C50" s="2">
        <f t="shared" si="1"/>
        <v>10100574.187743748</v>
      </c>
      <c r="D50" s="6">
        <f t="shared" si="2"/>
        <v>999.35527323339045</v>
      </c>
      <c r="E50" s="2">
        <f t="shared" si="9"/>
        <v>10062647.25793439</v>
      </c>
      <c r="F50" s="6">
        <f t="shared" si="3"/>
        <v>999.23126930678882</v>
      </c>
      <c r="G50" s="2">
        <f t="shared" si="4"/>
        <v>10061398.645148315</v>
      </c>
      <c r="H50" s="6">
        <f t="shared" si="5"/>
        <v>2750</v>
      </c>
      <c r="I50" s="2">
        <f t="shared" si="6"/>
        <v>9943181.4400484283</v>
      </c>
      <c r="J50">
        <f t="shared" si="7"/>
        <v>450</v>
      </c>
      <c r="K50" s="2">
        <f t="shared" si="8"/>
        <v>10074819.010848146</v>
      </c>
    </row>
    <row r="51" spans="1:11" x14ac:dyDescent="0.25">
      <c r="A51">
        <v>48</v>
      </c>
      <c r="B51" s="2">
        <f t="shared" si="0"/>
        <v>1200000</v>
      </c>
      <c r="C51" s="2">
        <f t="shared" si="1"/>
        <v>11371425.792649573</v>
      </c>
      <c r="D51" s="6">
        <f t="shared" si="2"/>
        <v>1006.264725793439</v>
      </c>
      <c r="E51" s="2">
        <f t="shared" si="9"/>
        <v>11332219.496876249</v>
      </c>
      <c r="F51" s="6">
        <f t="shared" si="3"/>
        <v>1006.1398645148315</v>
      </c>
      <c r="G51" s="2">
        <f t="shared" si="4"/>
        <v>11330962.251293566</v>
      </c>
      <c r="H51" s="6">
        <f t="shared" si="5"/>
        <v>2750</v>
      </c>
      <c r="I51" s="2">
        <f t="shared" si="6"/>
        <v>11210159.705777951</v>
      </c>
      <c r="J51">
        <f t="shared" si="7"/>
        <v>450</v>
      </c>
      <c r="K51" s="2">
        <f t="shared" si="8"/>
        <v>11345036.796616031</v>
      </c>
    </row>
    <row r="52" spans="1:11" x14ac:dyDescent="0.25">
      <c r="A52">
        <v>49</v>
      </c>
      <c r="B52" s="2">
        <f t="shared" si="0"/>
        <v>0</v>
      </c>
      <c r="C52" s="2">
        <f t="shared" si="1"/>
        <v>11451191.927970311</v>
      </c>
      <c r="D52" s="6">
        <f t="shared" si="2"/>
        <v>1133.2219496876251</v>
      </c>
      <c r="E52" s="2">
        <f t="shared" si="9"/>
        <v>11410569.444198174</v>
      </c>
      <c r="F52" s="6">
        <f t="shared" si="3"/>
        <v>1133.0962251293568</v>
      </c>
      <c r="G52" s="2">
        <f t="shared" si="4"/>
        <v>11409303.506132504</v>
      </c>
      <c r="H52" s="6">
        <f t="shared" si="5"/>
        <v>2750</v>
      </c>
      <c r="I52" s="2">
        <f t="shared" si="6"/>
        <v>11286025.331952453</v>
      </c>
      <c r="J52">
        <f t="shared" si="7"/>
        <v>450</v>
      </c>
      <c r="K52" s="2">
        <f t="shared" si="8"/>
        <v>11424164.666803747</v>
      </c>
    </row>
    <row r="53" spans="1:11" x14ac:dyDescent="0.25">
      <c r="A53">
        <v>50</v>
      </c>
      <c r="B53" s="2">
        <f t="shared" si="0"/>
        <v>0</v>
      </c>
      <c r="C53" s="2">
        <f t="shared" si="1"/>
        <v>11531517.591749486</v>
      </c>
      <c r="D53" s="6">
        <f t="shared" si="2"/>
        <v>1141.0569444198175</v>
      </c>
      <c r="E53" s="2">
        <f t="shared" si="9"/>
        <v>11489461.096015589</v>
      </c>
      <c r="F53" s="6">
        <f t="shared" si="3"/>
        <v>1140.9303506132505</v>
      </c>
      <c r="G53" s="2">
        <f t="shared" si="4"/>
        <v>11488186.405367887</v>
      </c>
      <c r="H53" s="6">
        <f t="shared" si="5"/>
        <v>2750</v>
      </c>
      <c r="I53" s="2">
        <f t="shared" si="6"/>
        <v>11362423.126028674</v>
      </c>
      <c r="J53">
        <f t="shared" si="7"/>
        <v>450</v>
      </c>
      <c r="K53" s="2">
        <f t="shared" si="8"/>
        <v>11503847.588267894</v>
      </c>
    </row>
    <row r="54" spans="1:11" x14ac:dyDescent="0.25">
      <c r="A54">
        <v>51</v>
      </c>
      <c r="B54" s="2">
        <f t="shared" si="0"/>
        <v>0</v>
      </c>
      <c r="C54" s="2">
        <f t="shared" si="1"/>
        <v>11612406.708861917</v>
      </c>
      <c r="D54" s="6">
        <f t="shared" si="2"/>
        <v>1148.9461096015589</v>
      </c>
      <c r="E54" s="2">
        <f t="shared" si="9"/>
        <v>11568898.1976247</v>
      </c>
      <c r="F54" s="6">
        <f t="shared" si="3"/>
        <v>1148.8186405367887</v>
      </c>
      <c r="G54" s="2">
        <f t="shared" si="4"/>
        <v>11567614.6938804</v>
      </c>
      <c r="H54" s="6">
        <f t="shared" si="5"/>
        <v>2750</v>
      </c>
      <c r="I54" s="2">
        <f t="shared" si="6"/>
        <v>11439356.820957752</v>
      </c>
      <c r="J54">
        <f t="shared" si="7"/>
        <v>450</v>
      </c>
      <c r="K54" s="2">
        <f t="shared" si="8"/>
        <v>11584089.454477595</v>
      </c>
    </row>
    <row r="55" spans="1:11" x14ac:dyDescent="0.25">
      <c r="A55">
        <v>52</v>
      </c>
      <c r="B55" s="2">
        <f t="shared" si="0"/>
        <v>0</v>
      </c>
      <c r="C55" s="2">
        <f t="shared" si="1"/>
        <v>11693863.231713895</v>
      </c>
      <c r="D55" s="6">
        <f t="shared" si="2"/>
        <v>1156.8898197624701</v>
      </c>
      <c r="E55" s="2">
        <f t="shared" si="9"/>
        <v>11648884.520216357</v>
      </c>
      <c r="F55" s="6">
        <f t="shared" si="3"/>
        <v>1156.76146938804</v>
      </c>
      <c r="G55" s="2">
        <f t="shared" si="4"/>
        <v>11647592.1424425</v>
      </c>
      <c r="H55" s="6">
        <f t="shared" si="5"/>
        <v>2750</v>
      </c>
      <c r="I55" s="2">
        <f t="shared" si="6"/>
        <v>11516830.175876029</v>
      </c>
      <c r="J55">
        <f t="shared" si="7"/>
        <v>450</v>
      </c>
      <c r="K55" s="2">
        <f t="shared" si="8"/>
        <v>11664894.186213149</v>
      </c>
    </row>
    <row r="56" spans="1:11" x14ac:dyDescent="0.25">
      <c r="A56">
        <v>53</v>
      </c>
      <c r="B56" s="2">
        <f t="shared" si="0"/>
        <v>0</v>
      </c>
      <c r="C56" s="2">
        <f t="shared" si="1"/>
        <v>11775891.140436303</v>
      </c>
      <c r="D56" s="6">
        <f t="shared" si="2"/>
        <v>1164.8884520216357</v>
      </c>
      <c r="E56" s="2">
        <f t="shared" si="9"/>
        <v>11729423.86105508</v>
      </c>
      <c r="F56" s="6">
        <f t="shared" si="3"/>
        <v>1164.7592142442502</v>
      </c>
      <c r="G56" s="2">
        <f t="shared" si="4"/>
        <v>11728122.547897423</v>
      </c>
      <c r="H56" s="6">
        <f t="shared" si="5"/>
        <v>2750</v>
      </c>
      <c r="I56" s="2">
        <f t="shared" si="6"/>
        <v>11594846.976288728</v>
      </c>
      <c r="J56">
        <f t="shared" si="7"/>
        <v>450</v>
      </c>
      <c r="K56" s="2">
        <f t="shared" si="8"/>
        <v>11746265.731757604</v>
      </c>
    </row>
    <row r="57" spans="1:11" x14ac:dyDescent="0.25">
      <c r="A57">
        <v>54</v>
      </c>
      <c r="B57" s="2">
        <f t="shared" si="0"/>
        <v>0</v>
      </c>
      <c r="C57" s="2">
        <f t="shared" si="1"/>
        <v>11858494.443079097</v>
      </c>
      <c r="D57" s="6">
        <f t="shared" si="2"/>
        <v>1172.9423861055081</v>
      </c>
      <c r="E57" s="2">
        <f t="shared" si="9"/>
        <v>11810520.043659337</v>
      </c>
      <c r="F57" s="6">
        <f t="shared" si="3"/>
        <v>1172.8122547897424</v>
      </c>
      <c r="G57" s="2">
        <f t="shared" si="4"/>
        <v>11809209.733339438</v>
      </c>
      <c r="H57" s="6">
        <f t="shared" si="5"/>
        <v>2750</v>
      </c>
      <c r="I57" s="2">
        <f t="shared" si="6"/>
        <v>11673411.03425492</v>
      </c>
      <c r="J57">
        <f t="shared" si="7"/>
        <v>450</v>
      </c>
      <c r="K57" s="2">
        <f t="shared" si="8"/>
        <v>11828208.067089682</v>
      </c>
    </row>
    <row r="58" spans="1:11" x14ac:dyDescent="0.25">
      <c r="A58">
        <v>55</v>
      </c>
      <c r="B58" s="2">
        <f t="shared" si="0"/>
        <v>0</v>
      </c>
      <c r="C58" s="2">
        <f t="shared" si="1"/>
        <v>11941677.17580715</v>
      </c>
      <c r="D58" s="6">
        <f t="shared" si="2"/>
        <v>1181.0520043659337</v>
      </c>
      <c r="E58" s="2">
        <f t="shared" si="9"/>
        <v>11892176.917983059</v>
      </c>
      <c r="F58" s="6">
        <f t="shared" si="3"/>
        <v>1180.9209733339439</v>
      </c>
      <c r="G58" s="2">
        <f t="shared" si="4"/>
        <v>11890857.548295347</v>
      </c>
      <c r="H58" s="6">
        <f t="shared" si="5"/>
        <v>2750</v>
      </c>
      <c r="I58" s="2">
        <f t="shared" si="6"/>
        <v>11752526.188573789</v>
      </c>
      <c r="J58">
        <f t="shared" si="7"/>
        <v>450</v>
      </c>
      <c r="K58" s="2">
        <f t="shared" si="8"/>
        <v>11910725.196078051</v>
      </c>
    </row>
    <row r="59" spans="1:11" x14ac:dyDescent="0.25">
      <c r="A59">
        <v>56</v>
      </c>
      <c r="B59" s="2">
        <f t="shared" si="0"/>
        <v>0</v>
      </c>
      <c r="C59" s="2">
        <f t="shared" si="1"/>
        <v>12025443.403097462</v>
      </c>
      <c r="D59" s="6">
        <f t="shared" si="2"/>
        <v>1189.2176917983059</v>
      </c>
      <c r="E59" s="2">
        <f t="shared" si="9"/>
        <v>11974398.360598411</v>
      </c>
      <c r="F59" s="6">
        <f t="shared" si="3"/>
        <v>1189.0857548295348</v>
      </c>
      <c r="G59" s="2">
        <f t="shared" si="4"/>
        <v>11973069.868907232</v>
      </c>
      <c r="H59" s="6">
        <f t="shared" si="5"/>
        <v>2750</v>
      </c>
      <c r="I59" s="2">
        <f t="shared" si="6"/>
        <v>11832196.304972207</v>
      </c>
      <c r="J59">
        <f t="shared" si="7"/>
        <v>450</v>
      </c>
      <c r="K59" s="2">
        <f t="shared" si="8"/>
        <v>11993821.150676962</v>
      </c>
    </row>
    <row r="60" spans="1:11" x14ac:dyDescent="0.25">
      <c r="A60">
        <v>57</v>
      </c>
      <c r="B60" s="2">
        <f t="shared" si="0"/>
        <v>0</v>
      </c>
      <c r="C60" s="2">
        <f t="shared" si="1"/>
        <v>12109797.217937758</v>
      </c>
      <c r="D60" s="6">
        <f t="shared" si="2"/>
        <v>1197.4398360598411</v>
      </c>
      <c r="E60" s="2">
        <f t="shared" si="9"/>
        <v>12057188.274879832</v>
      </c>
      <c r="F60" s="6">
        <f t="shared" si="3"/>
        <v>1197.3069868907232</v>
      </c>
      <c r="G60" s="2">
        <f t="shared" si="4"/>
        <v>12055850.598116474</v>
      </c>
      <c r="H60" s="6">
        <f t="shared" si="5"/>
        <v>2750</v>
      </c>
      <c r="I60" s="2">
        <f t="shared" si="6"/>
        <v>11912425.276293617</v>
      </c>
      <c r="J60">
        <f t="shared" si="7"/>
        <v>450</v>
      </c>
      <c r="K60" s="2">
        <f t="shared" si="8"/>
        <v>12077499.991123259</v>
      </c>
    </row>
    <row r="61" spans="1:11" x14ac:dyDescent="0.25">
      <c r="A61">
        <v>58</v>
      </c>
      <c r="B61" s="2">
        <f t="shared" si="0"/>
        <v>0</v>
      </c>
      <c r="C61" s="2">
        <f t="shared" si="1"/>
        <v>12194742.742026487</v>
      </c>
      <c r="D61" s="6">
        <f t="shared" si="2"/>
        <v>1205.7188274879832</v>
      </c>
      <c r="E61" s="2">
        <f t="shared" si="9"/>
        <v>12140550.59118934</v>
      </c>
      <c r="F61" s="6">
        <f t="shared" si="3"/>
        <v>1205.5850598116474</v>
      </c>
      <c r="G61" s="2">
        <f t="shared" si="4"/>
        <v>12139203.665849039</v>
      </c>
      <c r="H61" s="6">
        <f t="shared" si="5"/>
        <v>2750</v>
      </c>
      <c r="I61" s="2">
        <f t="shared" si="6"/>
        <v>11993217.022688245</v>
      </c>
      <c r="J61">
        <f t="shared" si="7"/>
        <v>450</v>
      </c>
      <c r="K61" s="2">
        <f t="shared" si="8"/>
        <v>12161765.806134772</v>
      </c>
    </row>
    <row r="62" spans="1:11" x14ac:dyDescent="0.25">
      <c r="A62">
        <v>59</v>
      </c>
      <c r="B62" s="2">
        <f t="shared" si="0"/>
        <v>0</v>
      </c>
      <c r="C62" s="2">
        <f t="shared" si="1"/>
        <v>12280284.12597421</v>
      </c>
      <c r="D62" s="6">
        <f t="shared" si="2"/>
        <v>1214.055059118934</v>
      </c>
      <c r="E62" s="2">
        <f t="shared" si="9"/>
        <v>12224489.267063122</v>
      </c>
      <c r="F62" s="6">
        <f t="shared" si="3"/>
        <v>1213.9203665849041</v>
      </c>
      <c r="G62" s="2">
        <f t="shared" si="4"/>
        <v>12223133.029202048</v>
      </c>
      <c r="H62" s="6">
        <f t="shared" si="5"/>
        <v>2750</v>
      </c>
      <c r="I62" s="2">
        <f t="shared" si="6"/>
        <v>12074575.491804654</v>
      </c>
      <c r="J62">
        <f t="shared" si="7"/>
        <v>450</v>
      </c>
      <c r="K62" s="2">
        <f t="shared" si="8"/>
        <v>12246622.713110097</v>
      </c>
    </row>
    <row r="63" spans="1:11" x14ac:dyDescent="0.25">
      <c r="A63">
        <v>60</v>
      </c>
      <c r="B63" s="2">
        <f t="shared" si="0"/>
        <v>1200000</v>
      </c>
      <c r="C63" s="2">
        <f t="shared" si="1"/>
        <v>13566425.549506405</v>
      </c>
      <c r="D63" s="6">
        <f t="shared" si="2"/>
        <v>1222.4489267063122</v>
      </c>
      <c r="E63" s="2">
        <f t="shared" si="9"/>
        <v>13509008.287399417</v>
      </c>
      <c r="F63" s="6">
        <f t="shared" si="3"/>
        <v>1222.3133029202049</v>
      </c>
      <c r="G63" s="2">
        <f t="shared" si="4"/>
        <v>13507642.672631636</v>
      </c>
      <c r="H63" s="6">
        <f t="shared" si="5"/>
        <v>2750</v>
      </c>
      <c r="I63" s="2">
        <f t="shared" si="6"/>
        <v>13356504.658982622</v>
      </c>
      <c r="J63">
        <f t="shared" si="7"/>
        <v>450</v>
      </c>
      <c r="K63" s="2">
        <f t="shared" si="8"/>
        <v>13532074.858329782</v>
      </c>
    </row>
    <row r="64" spans="1:11" x14ac:dyDescent="0.25">
      <c r="A64">
        <v>61</v>
      </c>
      <c r="B64" s="2">
        <f t="shared" si="0"/>
        <v>0</v>
      </c>
      <c r="C64" s="2">
        <f t="shared" si="1"/>
        <v>13661588.755592676</v>
      </c>
      <c r="D64" s="6">
        <f t="shared" si="2"/>
        <v>1350.9008287399417</v>
      </c>
      <c r="E64" s="2">
        <f t="shared" si="9"/>
        <v>13602408.356819265</v>
      </c>
      <c r="F64" s="6">
        <f t="shared" si="3"/>
        <v>1350.7642672631637</v>
      </c>
      <c r="G64" s="2">
        <f t="shared" si="4"/>
        <v>13601033.300313689</v>
      </c>
      <c r="H64" s="6">
        <f t="shared" si="5"/>
        <v>2750</v>
      </c>
      <c r="I64" s="2">
        <f t="shared" si="6"/>
        <v>13447426.06137236</v>
      </c>
      <c r="J64">
        <f t="shared" si="7"/>
        <v>450</v>
      </c>
      <c r="K64" s="2">
        <f t="shared" si="8"/>
        <v>13626543.951083893</v>
      </c>
    </row>
    <row r="65" spans="1:11" x14ac:dyDescent="0.25">
      <c r="A65">
        <v>62</v>
      </c>
      <c r="B65" s="2">
        <f t="shared" si="0"/>
        <v>0</v>
      </c>
      <c r="C65" s="2">
        <f t="shared" si="1"/>
        <v>13757419.494608646</v>
      </c>
      <c r="D65" s="6">
        <f t="shared" si="2"/>
        <v>1360.2408356819265</v>
      </c>
      <c r="E65" s="2">
        <f t="shared" si="9"/>
        <v>13696454.185926428</v>
      </c>
      <c r="F65" s="6">
        <f t="shared" si="3"/>
        <v>1360.1033300313688</v>
      </c>
      <c r="G65" s="2">
        <f t="shared" si="4"/>
        <v>13695069.622403732</v>
      </c>
      <c r="H65" s="6">
        <f t="shared" si="5"/>
        <v>2750</v>
      </c>
      <c r="I65" s="2">
        <f t="shared" si="6"/>
        <v>13538985.242086368</v>
      </c>
      <c r="J65">
        <f t="shared" si="7"/>
        <v>450</v>
      </c>
      <c r="K65" s="2">
        <f t="shared" si="8"/>
        <v>13721675.707832269</v>
      </c>
    </row>
    <row r="66" spans="1:11" x14ac:dyDescent="0.25">
      <c r="A66">
        <v>63</v>
      </c>
      <c r="B66" s="2">
        <f t="shared" si="0"/>
        <v>0</v>
      </c>
      <c r="C66" s="2">
        <f t="shared" si="1"/>
        <v>13853922.44903855</v>
      </c>
      <c r="D66" s="6">
        <f t="shared" si="2"/>
        <v>1369.645418592643</v>
      </c>
      <c r="E66" s="2">
        <f t="shared" si="9"/>
        <v>13791150.239445362</v>
      </c>
      <c r="F66" s="6">
        <f t="shared" si="3"/>
        <v>1369.5069622403732</v>
      </c>
      <c r="G66" s="2">
        <f t="shared" si="4"/>
        <v>13789756.103174882</v>
      </c>
      <c r="H66" s="6">
        <f t="shared" si="5"/>
        <v>2750</v>
      </c>
      <c r="I66" s="2">
        <f t="shared" si="6"/>
        <v>13631186.674891876</v>
      </c>
      <c r="J66">
        <f t="shared" si="7"/>
        <v>450</v>
      </c>
      <c r="K66" s="2">
        <f t="shared" si="8"/>
        <v>13817474.776905455</v>
      </c>
    </row>
    <row r="67" spans="1:11" x14ac:dyDescent="0.25">
      <c r="A67">
        <v>64</v>
      </c>
      <c r="B67" s="2">
        <f t="shared" si="0"/>
        <v>0</v>
      </c>
      <c r="C67" s="2">
        <f t="shared" si="1"/>
        <v>13951102.334212434</v>
      </c>
      <c r="D67" s="6">
        <f t="shared" si="2"/>
        <v>1379.1150239445362</v>
      </c>
      <c r="E67" s="2">
        <f t="shared" si="9"/>
        <v>13886501.01296922</v>
      </c>
      <c r="F67" s="6">
        <f t="shared" si="3"/>
        <v>1378.9756103174882</v>
      </c>
      <c r="G67" s="2">
        <f t="shared" si="4"/>
        <v>13885097.237765837</v>
      </c>
      <c r="H67" s="6">
        <f t="shared" si="5"/>
        <v>2750</v>
      </c>
      <c r="I67" s="2">
        <f t="shared" si="6"/>
        <v>13724034.864937861</v>
      </c>
      <c r="J67">
        <f t="shared" si="7"/>
        <v>450</v>
      </c>
      <c r="K67" s="2">
        <f t="shared" si="8"/>
        <v>13913945.839240227</v>
      </c>
    </row>
    <row r="68" spans="1:11" x14ac:dyDescent="0.25">
      <c r="A68">
        <v>65</v>
      </c>
      <c r="B68" s="2">
        <f t="shared" ref="B68:B131" si="10">IF(MOD(A68,12)=0,$O$4,0)</f>
        <v>0</v>
      </c>
      <c r="C68" s="2">
        <f t="shared" ref="C68:C131" si="11">C67*(1+$Q$3)+$B68</f>
        <v>14048963.898536546</v>
      </c>
      <c r="D68" s="6">
        <f t="shared" ref="D68:D131" si="12">MAX(MIN(E67,50000000)*0.01%, 125)+IF(E67&gt;50000000, (E67-50000000)*0.005%, 0)</f>
        <v>1388.650101296922</v>
      </c>
      <c r="E68" s="2">
        <f t="shared" si="9"/>
        <v>13982511.033173285</v>
      </c>
      <c r="F68" s="6">
        <f t="shared" ref="F68:F131" si="13">MIN(MAX(G67*0.01%, $O$5), 2500)</f>
        <v>1388.5097237765838</v>
      </c>
      <c r="G68" s="2">
        <f t="shared" ref="G68:G131" si="14">(G67-F68)*(1+$Q$3)+$B68</f>
        <v>13981097.552394286</v>
      </c>
      <c r="H68" s="6">
        <f t="shared" ref="H68:H131" si="15">IF(I67/ $O$1 &gt; 100000, 0, 10*$O$1)</f>
        <v>2750</v>
      </c>
      <c r="I68" s="2">
        <f t="shared" ref="I68:I131" si="16">(I67-H68)*(1+$Q$3)+$B68</f>
        <v>13817534.348975165</v>
      </c>
      <c r="J68">
        <f t="shared" ref="J68:J131" si="17">5400/12</f>
        <v>450</v>
      </c>
      <c r="K68" s="2">
        <f t="shared" ref="K68:K131" si="18">(K67-J68)*(1+$Q$3)+$B68</f>
        <v>14011093.608608317</v>
      </c>
    </row>
    <row r="69" spans="1:11" x14ac:dyDescent="0.25">
      <c r="A69">
        <v>66</v>
      </c>
      <c r="B69" s="2">
        <f t="shared" si="10"/>
        <v>0</v>
      </c>
      <c r="C69" s="2">
        <f t="shared" si="11"/>
        <v>14147511.923725365</v>
      </c>
      <c r="D69" s="6">
        <f t="shared" si="12"/>
        <v>1398.2511033173287</v>
      </c>
      <c r="E69" s="2">
        <f t="shared" ref="E69:E132" si="19">(E68-D69)*(1+$Q$3)+B69</f>
        <v>14079184.858029867</v>
      </c>
      <c r="F69" s="6">
        <f t="shared" si="13"/>
        <v>1398.1097552394288</v>
      </c>
      <c r="G69" s="2">
        <f t="shared" si="14"/>
        <v>14077761.604571775</v>
      </c>
      <c r="H69" s="6">
        <f t="shared" si="15"/>
        <v>2750</v>
      </c>
      <c r="I69" s="2">
        <f t="shared" si="16"/>
        <v>13911689.695578178</v>
      </c>
      <c r="J69">
        <f t="shared" si="17"/>
        <v>450</v>
      </c>
      <c r="K69" s="2">
        <f t="shared" si="18"/>
        <v>14108922.831846731</v>
      </c>
    </row>
    <row r="70" spans="1:11" x14ac:dyDescent="0.25">
      <c r="A70">
        <v>67</v>
      </c>
      <c r="B70" s="2">
        <f t="shared" si="10"/>
        <v>0</v>
      </c>
      <c r="C70" s="2">
        <f t="shared" si="11"/>
        <v>14246751.225035239</v>
      </c>
      <c r="D70" s="6">
        <f t="shared" si="12"/>
        <v>1407.9184858029867</v>
      </c>
      <c r="E70" s="2">
        <f t="shared" si="19"/>
        <v>14176527.077024685</v>
      </c>
      <c r="F70" s="6">
        <f t="shared" si="13"/>
        <v>1407.7761604571776</v>
      </c>
      <c r="G70" s="2">
        <f t="shared" si="14"/>
        <v>14175093.983320072</v>
      </c>
      <c r="H70" s="6">
        <f t="shared" si="15"/>
        <v>2750</v>
      </c>
      <c r="I70" s="2">
        <f t="shared" si="16"/>
        <v>14006505.505368065</v>
      </c>
      <c r="J70">
        <f t="shared" si="17"/>
        <v>450</v>
      </c>
      <c r="K70" s="2">
        <f t="shared" si="18"/>
        <v>14207438.289089698</v>
      </c>
    </row>
    <row r="71" spans="1:11" x14ac:dyDescent="0.25">
      <c r="A71">
        <v>68</v>
      </c>
      <c r="B71" s="2">
        <f t="shared" si="10"/>
        <v>0</v>
      </c>
      <c r="C71" s="2">
        <f t="shared" si="11"/>
        <v>14346686.651499668</v>
      </c>
      <c r="D71" s="6">
        <f t="shared" si="12"/>
        <v>1417.6527077024687</v>
      </c>
      <c r="E71" s="2">
        <f t="shared" si="19"/>
        <v>14274542.311374754</v>
      </c>
      <c r="F71" s="6">
        <f t="shared" si="13"/>
        <v>1417.5093983320073</v>
      </c>
      <c r="G71" s="2">
        <f t="shared" si="14"/>
        <v>14273099.30938904</v>
      </c>
      <c r="H71" s="6">
        <f t="shared" si="15"/>
        <v>2750</v>
      </c>
      <c r="I71" s="2">
        <f t="shared" si="16"/>
        <v>14101986.41123756</v>
      </c>
      <c r="J71">
        <f t="shared" si="17"/>
        <v>450</v>
      </c>
      <c r="K71" s="2">
        <f t="shared" si="18"/>
        <v>14306644.794002229</v>
      </c>
    </row>
    <row r="72" spans="1:11" x14ac:dyDescent="0.25">
      <c r="A72">
        <v>69</v>
      </c>
      <c r="B72" s="2">
        <f t="shared" si="10"/>
        <v>0</v>
      </c>
      <c r="C72" s="2">
        <f t="shared" si="11"/>
        <v>14447323.086166238</v>
      </c>
      <c r="D72" s="6">
        <f t="shared" si="12"/>
        <v>1427.4542311374755</v>
      </c>
      <c r="E72" s="2">
        <f t="shared" si="19"/>
        <v>14373235.214247759</v>
      </c>
      <c r="F72" s="6">
        <f t="shared" si="13"/>
        <v>1427.309930938904</v>
      </c>
      <c r="G72" s="2">
        <f t="shared" si="14"/>
        <v>14371782.23547598</v>
      </c>
      <c r="H72" s="6">
        <f t="shared" si="15"/>
        <v>2750</v>
      </c>
      <c r="I72" s="2">
        <f t="shared" si="16"/>
        <v>14198137.078577342</v>
      </c>
      <c r="J72">
        <f t="shared" si="17"/>
        <v>450</v>
      </c>
      <c r="K72" s="2">
        <f t="shared" si="18"/>
        <v>14406547.194015326</v>
      </c>
    </row>
    <row r="73" spans="1:11" x14ac:dyDescent="0.25">
      <c r="A73">
        <v>70</v>
      </c>
      <c r="B73" s="2">
        <f t="shared" si="10"/>
        <v>0</v>
      </c>
      <c r="C73" s="2">
        <f t="shared" si="11"/>
        <v>14548665.446335221</v>
      </c>
      <c r="D73" s="6">
        <f t="shared" si="12"/>
        <v>1437.3235214247761</v>
      </c>
      <c r="E73" s="2">
        <f t="shared" si="19"/>
        <v>14472610.47098298</v>
      </c>
      <c r="F73" s="6">
        <f t="shared" si="13"/>
        <v>1437.178223547598</v>
      </c>
      <c r="G73" s="2">
        <f t="shared" si="14"/>
        <v>14471147.446446531</v>
      </c>
      <c r="H73" s="6">
        <f t="shared" si="15"/>
        <v>2750</v>
      </c>
      <c r="I73" s="2">
        <f t="shared" si="16"/>
        <v>14294962.205503991</v>
      </c>
      <c r="J73">
        <f t="shared" si="17"/>
        <v>450</v>
      </c>
      <c r="K73" s="2">
        <f t="shared" si="18"/>
        <v>14507150.370562837</v>
      </c>
    </row>
    <row r="74" spans="1:11" x14ac:dyDescent="0.25">
      <c r="A74">
        <v>71</v>
      </c>
      <c r="B74" s="2">
        <f t="shared" si="10"/>
        <v>0</v>
      </c>
      <c r="C74" s="2">
        <f t="shared" si="11"/>
        <v>14650718.683799835</v>
      </c>
      <c r="D74" s="6">
        <f t="shared" si="12"/>
        <v>1447.2610470982981</v>
      </c>
      <c r="E74" s="2">
        <f t="shared" si="19"/>
        <v>14572672.799313702</v>
      </c>
      <c r="F74" s="6">
        <f t="shared" si="13"/>
        <v>1447.1147446446532</v>
      </c>
      <c r="G74" s="2">
        <f t="shared" si="14"/>
        <v>14571199.659557071</v>
      </c>
      <c r="H74" s="6">
        <f t="shared" si="15"/>
        <v>2750</v>
      </c>
      <c r="I74" s="2">
        <f t="shared" si="16"/>
        <v>14392466.523089552</v>
      </c>
      <c r="J74">
        <f t="shared" si="17"/>
        <v>450</v>
      </c>
      <c r="K74" s="2">
        <f t="shared" si="18"/>
        <v>14608459.239319969</v>
      </c>
    </row>
    <row r="75" spans="1:11" x14ac:dyDescent="0.25">
      <c r="A75">
        <v>72</v>
      </c>
      <c r="B75" s="2">
        <f t="shared" si="10"/>
        <v>1200000</v>
      </c>
      <c r="C75" s="2">
        <f t="shared" si="11"/>
        <v>15953487.785088209</v>
      </c>
      <c r="D75" s="6">
        <f t="shared" si="12"/>
        <v>1457.2672799313702</v>
      </c>
      <c r="E75" s="2">
        <f t="shared" si="19"/>
        <v>15873426.949591199</v>
      </c>
      <c r="F75" s="6">
        <f t="shared" si="13"/>
        <v>1457.1199659557071</v>
      </c>
      <c r="G75" s="2">
        <f t="shared" si="14"/>
        <v>15871943.624678664</v>
      </c>
      <c r="H75" s="6">
        <f t="shared" si="15"/>
        <v>2750</v>
      </c>
      <c r="I75" s="2">
        <f t="shared" si="16"/>
        <v>15690654.795592703</v>
      </c>
      <c r="J75">
        <f t="shared" si="17"/>
        <v>450</v>
      </c>
      <c r="K75" s="2">
        <f t="shared" si="18"/>
        <v>15910478.750443488</v>
      </c>
    </row>
    <row r="76" spans="1:11" x14ac:dyDescent="0.25">
      <c r="A76">
        <v>73</v>
      </c>
      <c r="B76" s="2">
        <f t="shared" si="10"/>
        <v>0</v>
      </c>
      <c r="C76" s="2">
        <f t="shared" si="11"/>
        <v>16065395.305631997</v>
      </c>
      <c r="D76" s="6">
        <f t="shared" si="12"/>
        <v>1587.3426949591201</v>
      </c>
      <c r="E76" s="2">
        <f t="shared" si="19"/>
        <v>15983174.397181824</v>
      </c>
      <c r="F76" s="6">
        <f t="shared" si="13"/>
        <v>1587.1943624678665</v>
      </c>
      <c r="G76" s="2">
        <f t="shared" si="14"/>
        <v>15981680.816694131</v>
      </c>
      <c r="H76" s="6">
        <f t="shared" si="15"/>
        <v>2750</v>
      </c>
      <c r="I76" s="2">
        <f t="shared" si="16"/>
        <v>15797949.354616512</v>
      </c>
      <c r="J76">
        <f t="shared" si="17"/>
        <v>450</v>
      </c>
      <c r="K76" s="2">
        <f t="shared" si="18"/>
        <v>16021631.422738552</v>
      </c>
    </row>
    <row r="77" spans="1:11" x14ac:dyDescent="0.25">
      <c r="A77">
        <v>74</v>
      </c>
      <c r="B77" s="2">
        <f t="shared" si="10"/>
        <v>0</v>
      </c>
      <c r="C77" s="2">
        <f t="shared" si="11"/>
        <v>16178087.81396798</v>
      </c>
      <c r="D77" s="6">
        <f t="shared" si="12"/>
        <v>1598.3174397181824</v>
      </c>
      <c r="E77" s="2">
        <f t="shared" si="19"/>
        <v>16093680.628763512</v>
      </c>
      <c r="F77" s="6">
        <f t="shared" si="13"/>
        <v>1598.1680816694131</v>
      </c>
      <c r="G77" s="2">
        <f t="shared" si="14"/>
        <v>16092176.721794536</v>
      </c>
      <c r="H77" s="6">
        <f t="shared" si="15"/>
        <v>2750</v>
      </c>
      <c r="I77" s="2">
        <f t="shared" si="16"/>
        <v>15905996.543299111</v>
      </c>
      <c r="J77">
        <f t="shared" si="17"/>
        <v>450</v>
      </c>
      <c r="K77" s="2">
        <f t="shared" si="18"/>
        <v>16133563.787858527</v>
      </c>
    </row>
    <row r="78" spans="1:11" x14ac:dyDescent="0.25">
      <c r="A78">
        <v>75</v>
      </c>
      <c r="B78" s="2">
        <f t="shared" si="10"/>
        <v>0</v>
      </c>
      <c r="C78" s="2">
        <f t="shared" si="11"/>
        <v>16291570.816480637</v>
      </c>
      <c r="D78" s="6">
        <f t="shared" si="12"/>
        <v>1609.3680628763514</v>
      </c>
      <c r="E78" s="2">
        <f t="shared" si="19"/>
        <v>16204950.890500596</v>
      </c>
      <c r="F78" s="6">
        <f t="shared" si="13"/>
        <v>1609.2176721794538</v>
      </c>
      <c r="G78" s="2">
        <f t="shared" si="14"/>
        <v>16203436.585653972</v>
      </c>
      <c r="H78" s="6">
        <f t="shared" si="15"/>
        <v>2750</v>
      </c>
      <c r="I78" s="2">
        <f t="shared" si="16"/>
        <v>16014801.641045237</v>
      </c>
      <c r="J78">
        <f t="shared" si="17"/>
        <v>450</v>
      </c>
      <c r="K78" s="2">
        <f t="shared" si="18"/>
        <v>16246281.315045752</v>
      </c>
    </row>
    <row r="79" spans="1:11" x14ac:dyDescent="0.25">
      <c r="A79">
        <v>76</v>
      </c>
      <c r="B79" s="2">
        <f t="shared" si="10"/>
        <v>0</v>
      </c>
      <c r="C79" s="2">
        <f t="shared" si="11"/>
        <v>16405849.858179592</v>
      </c>
      <c r="D79" s="6">
        <f t="shared" si="12"/>
        <v>1620.4950890500597</v>
      </c>
      <c r="E79" s="2">
        <f t="shared" si="19"/>
        <v>16316990.464828914</v>
      </c>
      <c r="F79" s="6">
        <f t="shared" si="13"/>
        <v>1620.3436585653972</v>
      </c>
      <c r="G79" s="2">
        <f t="shared" si="14"/>
        <v>16315465.690214653</v>
      </c>
      <c r="H79" s="6">
        <f t="shared" si="15"/>
        <v>2750</v>
      </c>
      <c r="I79" s="2">
        <f t="shared" si="16"/>
        <v>16124369.964292603</v>
      </c>
      <c r="J79">
        <f t="shared" si="17"/>
        <v>450</v>
      </c>
      <c r="K79" s="2">
        <f t="shared" si="18"/>
        <v>16359789.511907173</v>
      </c>
    </row>
    <row r="80" spans="1:11" x14ac:dyDescent="0.25">
      <c r="A80">
        <v>77</v>
      </c>
      <c r="B80" s="2">
        <f t="shared" si="10"/>
        <v>0</v>
      </c>
      <c r="C80" s="2">
        <f t="shared" si="11"/>
        <v>16520930.522970557</v>
      </c>
      <c r="D80" s="6">
        <f t="shared" si="12"/>
        <v>1631.6990464828914</v>
      </c>
      <c r="E80" s="2">
        <f t="shared" si="19"/>
        <v>16429804.670706596</v>
      </c>
      <c r="F80" s="6">
        <f t="shared" si="13"/>
        <v>1631.5465690214653</v>
      </c>
      <c r="G80" s="2">
        <f t="shared" si="14"/>
        <v>16428269.353937665</v>
      </c>
      <c r="H80" s="6">
        <f t="shared" si="15"/>
        <v>2750</v>
      </c>
      <c r="I80" s="2">
        <f t="shared" si="16"/>
        <v>16234706.866771666</v>
      </c>
      <c r="J80">
        <f t="shared" si="17"/>
        <v>450</v>
      </c>
      <c r="K80" s="2">
        <f t="shared" si="18"/>
        <v>16474093.924683465</v>
      </c>
    </row>
    <row r="81" spans="1:11" x14ac:dyDescent="0.25">
      <c r="A81">
        <v>78</v>
      </c>
      <c r="B81" s="2">
        <f t="shared" si="10"/>
        <v>0</v>
      </c>
      <c r="C81" s="2">
        <f t="shared" si="11"/>
        <v>16636818.433928179</v>
      </c>
      <c r="D81" s="6">
        <f t="shared" si="12"/>
        <v>1642.9804670706596</v>
      </c>
      <c r="E81" s="2">
        <f t="shared" si="19"/>
        <v>16543398.863866569</v>
      </c>
      <c r="F81" s="6">
        <f t="shared" si="13"/>
        <v>1642.8269353937667</v>
      </c>
      <c r="G81" s="2">
        <f t="shared" si="14"/>
        <v>16541852.932055457</v>
      </c>
      <c r="H81" s="6">
        <f t="shared" si="15"/>
        <v>2750</v>
      </c>
      <c r="I81" s="2">
        <f t="shared" si="16"/>
        <v>16345817.739767224</v>
      </c>
      <c r="J81">
        <f t="shared" si="17"/>
        <v>450</v>
      </c>
      <c r="K81" s="2">
        <f t="shared" si="18"/>
        <v>16589200.138520021</v>
      </c>
    </row>
    <row r="82" spans="1:11" x14ac:dyDescent="0.25">
      <c r="A82">
        <v>79</v>
      </c>
      <c r="B82" s="2">
        <f t="shared" si="10"/>
        <v>0</v>
      </c>
      <c r="C82" s="2">
        <f t="shared" si="11"/>
        <v>16753519.253570782</v>
      </c>
      <c r="D82" s="6">
        <f t="shared" si="12"/>
        <v>1654.3398863866571</v>
      </c>
      <c r="E82" s="2">
        <f t="shared" si="19"/>
        <v>16657778.437070815</v>
      </c>
      <c r="F82" s="6">
        <f t="shared" si="13"/>
        <v>1654.1852932055458</v>
      </c>
      <c r="G82" s="2">
        <f t="shared" si="14"/>
        <v>16656221.816826073</v>
      </c>
      <c r="H82" s="6">
        <f t="shared" si="15"/>
        <v>2750</v>
      </c>
      <c r="I82" s="2">
        <f t="shared" si="16"/>
        <v>16457708.012381842</v>
      </c>
      <c r="J82">
        <f t="shared" si="17"/>
        <v>450</v>
      </c>
      <c r="K82" s="2">
        <f t="shared" si="18"/>
        <v>16705113.777739864</v>
      </c>
    </row>
    <row r="83" spans="1:11" x14ac:dyDescent="0.25">
      <c r="A83">
        <v>80</v>
      </c>
      <c r="B83" s="2">
        <f t="shared" si="10"/>
        <v>0</v>
      </c>
      <c r="C83" s="2">
        <f t="shared" si="11"/>
        <v>16871038.684137065</v>
      </c>
      <c r="D83" s="6">
        <f t="shared" si="12"/>
        <v>1665.7778437070815</v>
      </c>
      <c r="E83" s="2">
        <f t="shared" si="19"/>
        <v>16772948.820366388</v>
      </c>
      <c r="F83" s="6">
        <f t="shared" si="13"/>
        <v>1665.6221816826073</v>
      </c>
      <c r="G83" s="2">
        <f t="shared" si="14"/>
        <v>16771381.437789148</v>
      </c>
      <c r="H83" s="6">
        <f t="shared" si="15"/>
        <v>2750</v>
      </c>
      <c r="I83" s="2">
        <f t="shared" si="16"/>
        <v>16570383.151801134</v>
      </c>
      <c r="J83">
        <f t="shared" si="17"/>
        <v>450</v>
      </c>
      <c r="K83" s="2">
        <f t="shared" si="18"/>
        <v>16821840.506118458</v>
      </c>
    </row>
    <row r="84" spans="1:11" x14ac:dyDescent="0.25">
      <c r="A84">
        <v>81</v>
      </c>
      <c r="B84" s="2">
        <f t="shared" si="10"/>
        <v>0</v>
      </c>
      <c r="C84" s="2">
        <f t="shared" si="11"/>
        <v>16989382.467864707</v>
      </c>
      <c r="D84" s="6">
        <f t="shared" si="12"/>
        <v>1677.2948820366389</v>
      </c>
      <c r="E84" s="2">
        <f t="shared" si="19"/>
        <v>16888915.481343199</v>
      </c>
      <c r="F84" s="6">
        <f t="shared" si="13"/>
        <v>1677.1381437789148</v>
      </c>
      <c r="G84" s="2">
        <f t="shared" si="14"/>
        <v>16887337.262023658</v>
      </c>
      <c r="H84" s="6">
        <f t="shared" si="15"/>
        <v>2750</v>
      </c>
      <c r="I84" s="2">
        <f t="shared" si="16"/>
        <v>16683848.663560893</v>
      </c>
      <c r="J84">
        <f t="shared" si="17"/>
        <v>450</v>
      </c>
      <c r="K84" s="2">
        <f t="shared" si="18"/>
        <v>16939386.027160447</v>
      </c>
    </row>
    <row r="85" spans="1:11" x14ac:dyDescent="0.25">
      <c r="A85">
        <v>82</v>
      </c>
      <c r="B85" s="2">
        <f t="shared" si="10"/>
        <v>0</v>
      </c>
      <c r="C85" s="2">
        <f t="shared" si="11"/>
        <v>17108556.387270965</v>
      </c>
      <c r="D85" s="6">
        <f t="shared" si="12"/>
        <v>1688.8915481343199</v>
      </c>
      <c r="E85" s="2">
        <f t="shared" si="19"/>
        <v>17005683.925393585</v>
      </c>
      <c r="F85" s="6">
        <f t="shared" si="13"/>
        <v>1688.7337262023659</v>
      </c>
      <c r="G85" s="2">
        <f t="shared" si="14"/>
        <v>17004094.794407479</v>
      </c>
      <c r="H85" s="6">
        <f t="shared" si="15"/>
        <v>2750</v>
      </c>
      <c r="I85" s="2">
        <f t="shared" si="16"/>
        <v>16798110.091816112</v>
      </c>
      <c r="J85">
        <f t="shared" si="17"/>
        <v>450</v>
      </c>
      <c r="K85" s="2">
        <f t="shared" si="18"/>
        <v>17057756.084378354</v>
      </c>
    </row>
    <row r="86" spans="1:11" x14ac:dyDescent="0.25">
      <c r="A86">
        <v>83</v>
      </c>
      <c r="B86" s="2">
        <f t="shared" si="10"/>
        <v>0</v>
      </c>
      <c r="C86" s="2">
        <f t="shared" si="11"/>
        <v>17228566.2654352</v>
      </c>
      <c r="D86" s="6">
        <f t="shared" si="12"/>
        <v>1700.5683925393587</v>
      </c>
      <c r="E86" s="2">
        <f t="shared" si="19"/>
        <v>17123259.695973672</v>
      </c>
      <c r="F86" s="6">
        <f t="shared" si="13"/>
        <v>1700.4094794407481</v>
      </c>
      <c r="G86" s="2">
        <f t="shared" si="14"/>
        <v>17121659.577878721</v>
      </c>
      <c r="H86" s="6">
        <f t="shared" si="15"/>
        <v>2750</v>
      </c>
      <c r="I86" s="2">
        <f t="shared" si="16"/>
        <v>16913173.019611876</v>
      </c>
      <c r="J86">
        <f t="shared" si="17"/>
        <v>450</v>
      </c>
      <c r="K86" s="2">
        <f t="shared" si="18"/>
        <v>17176956.461573202</v>
      </c>
    </row>
    <row r="87" spans="1:11" x14ac:dyDescent="0.25">
      <c r="A87">
        <v>84</v>
      </c>
      <c r="B87" s="2">
        <f t="shared" si="10"/>
        <v>1200000</v>
      </c>
      <c r="C87" s="2">
        <f t="shared" si="11"/>
        <v>18549417.966283418</v>
      </c>
      <c r="D87" s="6">
        <f t="shared" si="12"/>
        <v>1712.3259695973672</v>
      </c>
      <c r="E87" s="2">
        <f t="shared" si="19"/>
        <v>18441648.374866538</v>
      </c>
      <c r="F87" s="6">
        <f t="shared" si="13"/>
        <v>1712.1659577878722</v>
      </c>
      <c r="G87" s="2">
        <f t="shared" si="14"/>
        <v>18440037.193698864</v>
      </c>
      <c r="H87" s="6">
        <f t="shared" si="15"/>
        <v>2750</v>
      </c>
      <c r="I87" s="2">
        <f t="shared" si="16"/>
        <v>18229043.069156162</v>
      </c>
      <c r="J87">
        <f t="shared" si="17"/>
        <v>450</v>
      </c>
      <c r="K87" s="2">
        <f t="shared" si="18"/>
        <v>18496992.983117141</v>
      </c>
    </row>
    <row r="88" spans="1:11" x14ac:dyDescent="0.25">
      <c r="A88">
        <v>85</v>
      </c>
      <c r="B88" s="2">
        <f t="shared" si="10"/>
        <v>0</v>
      </c>
      <c r="C88" s="2">
        <f t="shared" si="11"/>
        <v>18679534.928799756</v>
      </c>
      <c r="D88" s="6">
        <f t="shared" si="12"/>
        <v>1844.1648374866538</v>
      </c>
      <c r="E88" s="2">
        <f t="shared" si="19"/>
        <v>18569152.274618793</v>
      </c>
      <c r="F88" s="6">
        <f t="shared" si="13"/>
        <v>1844.0037193698865</v>
      </c>
      <c r="G88" s="2">
        <f t="shared" si="14"/>
        <v>18567529.953889299</v>
      </c>
      <c r="H88" s="6">
        <f t="shared" si="15"/>
        <v>2750</v>
      </c>
      <c r="I88" s="2">
        <f t="shared" si="16"/>
        <v>18354143.436019525</v>
      </c>
      <c r="J88">
        <f t="shared" si="17"/>
        <v>450</v>
      </c>
      <c r="K88" s="2">
        <f t="shared" si="18"/>
        <v>18626289.048162989</v>
      </c>
    </row>
    <row r="89" spans="1:11" x14ac:dyDescent="0.25">
      <c r="A89">
        <v>86</v>
      </c>
      <c r="B89" s="2">
        <f t="shared" si="10"/>
        <v>0</v>
      </c>
      <c r="C89" s="2">
        <f t="shared" si="11"/>
        <v>18810564.611271255</v>
      </c>
      <c r="D89" s="6">
        <f t="shared" si="12"/>
        <v>1856.9152274618793</v>
      </c>
      <c r="E89" s="2">
        <f t="shared" si="19"/>
        <v>18697537.724876814</v>
      </c>
      <c r="F89" s="6">
        <f t="shared" si="13"/>
        <v>1856.75299538893</v>
      </c>
      <c r="G89" s="2">
        <f t="shared" si="14"/>
        <v>18695904.187567573</v>
      </c>
      <c r="H89" s="6">
        <f t="shared" si="15"/>
        <v>2750</v>
      </c>
      <c r="I89" s="2">
        <f t="shared" si="16"/>
        <v>18480121.333367966</v>
      </c>
      <c r="J89">
        <f t="shared" si="17"/>
        <v>450</v>
      </c>
      <c r="K89" s="2">
        <f t="shared" si="18"/>
        <v>18756492.074887078</v>
      </c>
    </row>
    <row r="90" spans="1:11" x14ac:dyDescent="0.25">
      <c r="A90">
        <v>87</v>
      </c>
      <c r="B90" s="2">
        <f t="shared" si="10"/>
        <v>0</v>
      </c>
      <c r="C90" s="2">
        <f t="shared" si="11"/>
        <v>18942513.416073903</v>
      </c>
      <c r="D90" s="6">
        <f t="shared" si="12"/>
        <v>1869.7537724876815</v>
      </c>
      <c r="E90" s="2">
        <f t="shared" si="19"/>
        <v>18826810.820601586</v>
      </c>
      <c r="F90" s="6">
        <f t="shared" si="13"/>
        <v>1869.5904187567573</v>
      </c>
      <c r="G90" s="2">
        <f t="shared" si="14"/>
        <v>18825165.989162173</v>
      </c>
      <c r="H90" s="6">
        <f t="shared" si="15"/>
        <v>2750</v>
      </c>
      <c r="I90" s="2">
        <f t="shared" si="16"/>
        <v>18606982.916737013</v>
      </c>
      <c r="J90">
        <f t="shared" si="17"/>
        <v>450</v>
      </c>
      <c r="K90" s="2">
        <f t="shared" si="18"/>
        <v>18887608.425273322</v>
      </c>
    </row>
    <row r="91" spans="1:11" x14ac:dyDescent="0.25">
      <c r="A91">
        <v>88</v>
      </c>
      <c r="B91" s="2">
        <f t="shared" si="10"/>
        <v>0</v>
      </c>
      <c r="C91" s="2">
        <f t="shared" si="11"/>
        <v>19075387.790493876</v>
      </c>
      <c r="D91" s="6">
        <f t="shared" si="12"/>
        <v>1882.6810820601588</v>
      </c>
      <c r="E91" s="2">
        <f t="shared" si="19"/>
        <v>18956977.698894106</v>
      </c>
      <c r="F91" s="6">
        <f t="shared" si="13"/>
        <v>1882.5165989162174</v>
      </c>
      <c r="G91" s="2">
        <f t="shared" si="14"/>
        <v>18955321.495237917</v>
      </c>
      <c r="H91" s="6">
        <f t="shared" si="15"/>
        <v>2750</v>
      </c>
      <c r="I91" s="2">
        <f t="shared" si="16"/>
        <v>18734734.38484088</v>
      </c>
      <c r="J91">
        <f t="shared" si="17"/>
        <v>450</v>
      </c>
      <c r="K91" s="2">
        <f t="shared" si="18"/>
        <v>19019644.505932476</v>
      </c>
    </row>
    <row r="92" spans="1:11" x14ac:dyDescent="0.25">
      <c r="A92">
        <v>89</v>
      </c>
      <c r="B92" s="2">
        <f t="shared" si="10"/>
        <v>0</v>
      </c>
      <c r="C92" s="2">
        <f t="shared" si="11"/>
        <v>19209194.227042545</v>
      </c>
      <c r="D92" s="6">
        <f t="shared" si="12"/>
        <v>1895.6977698894107</v>
      </c>
      <c r="E92" s="2">
        <f t="shared" si="19"/>
        <v>19088044.539286729</v>
      </c>
      <c r="F92" s="6">
        <f t="shared" si="13"/>
        <v>1895.5321495237918</v>
      </c>
      <c r="G92" s="2">
        <f t="shared" si="14"/>
        <v>19086376.884787284</v>
      </c>
      <c r="H92" s="6">
        <f t="shared" si="15"/>
        <v>2750</v>
      </c>
      <c r="I92" s="2">
        <f t="shared" si="16"/>
        <v>18863381.979875356</v>
      </c>
      <c r="J92">
        <f t="shared" si="17"/>
        <v>450</v>
      </c>
      <c r="K92" s="2">
        <f t="shared" si="18"/>
        <v>19152606.768415187</v>
      </c>
    </row>
    <row r="93" spans="1:11" x14ac:dyDescent="0.25">
      <c r="A93">
        <v>90</v>
      </c>
      <c r="B93" s="2">
        <f t="shared" si="10"/>
        <v>0</v>
      </c>
      <c r="C93" s="2">
        <f t="shared" si="11"/>
        <v>19343939.263773739</v>
      </c>
      <c r="D93" s="6">
        <f t="shared" si="12"/>
        <v>1908.804453928673</v>
      </c>
      <c r="E93" s="2">
        <f t="shared" si="19"/>
        <v>19220017.564036552</v>
      </c>
      <c r="F93" s="6">
        <f t="shared" si="13"/>
        <v>1908.6376884787285</v>
      </c>
      <c r="G93" s="2">
        <f t="shared" si="14"/>
        <v>19218338.379523747</v>
      </c>
      <c r="H93" s="6">
        <f t="shared" si="15"/>
        <v>2750</v>
      </c>
      <c r="I93" s="2">
        <f t="shared" si="16"/>
        <v>18992931.987822805</v>
      </c>
      <c r="J93">
        <f t="shared" si="17"/>
        <v>450</v>
      </c>
      <c r="K93" s="2">
        <f t="shared" si="18"/>
        <v>19286501.709527221</v>
      </c>
    </row>
    <row r="94" spans="1:11" x14ac:dyDescent="0.25">
      <c r="A94">
        <v>91</v>
      </c>
      <c r="B94" s="2">
        <f t="shared" si="10"/>
        <v>0</v>
      </c>
      <c r="C94" s="2">
        <f t="shared" si="11"/>
        <v>19479629.484603189</v>
      </c>
      <c r="D94" s="6">
        <f t="shared" si="12"/>
        <v>1922.0017564036552</v>
      </c>
      <c r="E94" s="2">
        <f t="shared" si="19"/>
        <v>19352903.038420793</v>
      </c>
      <c r="F94" s="6">
        <f t="shared" si="13"/>
        <v>1921.8338379523748</v>
      </c>
      <c r="G94" s="2">
        <f t="shared" si="14"/>
        <v>19351212.244177151</v>
      </c>
      <c r="H94" s="6">
        <f t="shared" si="15"/>
        <v>2750</v>
      </c>
      <c r="I94" s="2">
        <f t="shared" si="16"/>
        <v>19123390.738759317</v>
      </c>
      <c r="J94">
        <f t="shared" si="17"/>
        <v>450</v>
      </c>
      <c r="K94" s="2">
        <f t="shared" si="18"/>
        <v>19421335.871646915</v>
      </c>
    </row>
    <row r="95" spans="1:11" x14ac:dyDescent="0.25">
      <c r="A95">
        <v>92</v>
      </c>
      <c r="B95" s="2">
        <f t="shared" si="10"/>
        <v>0</v>
      </c>
      <c r="C95" s="2">
        <f t="shared" si="11"/>
        <v>19616271.519630235</v>
      </c>
      <c r="D95" s="6">
        <f t="shared" si="12"/>
        <v>1935.2903038420793</v>
      </c>
      <c r="E95" s="2">
        <f t="shared" si="19"/>
        <v>19486707.271034233</v>
      </c>
      <c r="F95" s="6">
        <f t="shared" si="13"/>
        <v>1935.1212244177152</v>
      </c>
      <c r="G95" s="2">
        <f t="shared" si="14"/>
        <v>19485004.78679112</v>
      </c>
      <c r="H95" s="6">
        <f t="shared" si="15"/>
        <v>2750</v>
      </c>
      <c r="I95" s="2">
        <f t="shared" si="16"/>
        <v>19254764.60716401</v>
      </c>
      <c r="J95">
        <f t="shared" si="17"/>
        <v>450</v>
      </c>
      <c r="K95" s="2">
        <f t="shared" si="18"/>
        <v>19557115.843044851</v>
      </c>
    </row>
    <row r="96" spans="1:11" x14ac:dyDescent="0.25">
      <c r="A96">
        <v>93</v>
      </c>
      <c r="B96" s="2">
        <f t="shared" si="10"/>
        <v>0</v>
      </c>
      <c r="C96" s="2">
        <f t="shared" si="11"/>
        <v>19753872.045461796</v>
      </c>
      <c r="D96" s="6">
        <f t="shared" si="12"/>
        <v>1948.6707271034234</v>
      </c>
      <c r="E96" s="2">
        <f t="shared" si="19"/>
        <v>19621436.61408871</v>
      </c>
      <c r="F96" s="6">
        <f t="shared" si="13"/>
        <v>1948.5004786791121</v>
      </c>
      <c r="G96" s="2">
        <f t="shared" si="14"/>
        <v>19619722.359022524</v>
      </c>
      <c r="H96" s="6">
        <f t="shared" si="15"/>
        <v>2750</v>
      </c>
      <c r="I96" s="2">
        <f t="shared" si="16"/>
        <v>19387060.012230497</v>
      </c>
      <c r="J96">
        <f t="shared" si="17"/>
        <v>450</v>
      </c>
      <c r="K96" s="2">
        <f t="shared" si="18"/>
        <v>19693848.258205764</v>
      </c>
    </row>
    <row r="97" spans="1:11" x14ac:dyDescent="0.25">
      <c r="A97">
        <v>94</v>
      </c>
      <c r="B97" s="2">
        <f t="shared" si="10"/>
        <v>0</v>
      </c>
      <c r="C97" s="2">
        <f t="shared" si="11"/>
        <v>19892437.785538591</v>
      </c>
      <c r="D97" s="6">
        <f t="shared" si="12"/>
        <v>1962.1436614088711</v>
      </c>
      <c r="E97" s="2">
        <f t="shared" si="19"/>
        <v>19757097.463714689</v>
      </c>
      <c r="F97" s="6">
        <f t="shared" si="13"/>
        <v>1961.9722359022526</v>
      </c>
      <c r="G97" s="2">
        <f t="shared" si="14"/>
        <v>19755371.356443014</v>
      </c>
      <c r="H97" s="6">
        <f t="shared" si="15"/>
        <v>2750</v>
      </c>
      <c r="I97" s="2">
        <f t="shared" si="16"/>
        <v>19520283.418180536</v>
      </c>
      <c r="J97">
        <f t="shared" si="17"/>
        <v>450</v>
      </c>
      <c r="K97" s="2">
        <f t="shared" si="18"/>
        <v>19831539.798152726</v>
      </c>
    </row>
    <row r="98" spans="1:11" x14ac:dyDescent="0.25">
      <c r="A98">
        <v>95</v>
      </c>
      <c r="B98" s="2">
        <f t="shared" si="10"/>
        <v>0</v>
      </c>
      <c r="C98" s="2">
        <f t="shared" si="11"/>
        <v>20031975.510463666</v>
      </c>
      <c r="D98" s="6">
        <f t="shared" si="12"/>
        <v>1975.709746371469</v>
      </c>
      <c r="E98" s="2">
        <f t="shared" si="19"/>
        <v>19893696.260264903</v>
      </c>
      <c r="F98" s="6">
        <f t="shared" si="13"/>
        <v>1975.5371356443015</v>
      </c>
      <c r="G98" s="2">
        <f t="shared" si="14"/>
        <v>19891958.218842655</v>
      </c>
      <c r="H98" s="6">
        <f t="shared" si="15"/>
        <v>2750</v>
      </c>
      <c r="I98" s="2">
        <f t="shared" si="16"/>
        <v>19654441.334579896</v>
      </c>
      <c r="J98">
        <f t="shared" si="17"/>
        <v>450</v>
      </c>
      <c r="K98" s="2">
        <f t="shared" si="18"/>
        <v>19970197.190773591</v>
      </c>
    </row>
    <row r="99" spans="1:11" x14ac:dyDescent="0.25">
      <c r="A99">
        <v>96</v>
      </c>
      <c r="B99" s="2">
        <f t="shared" si="10"/>
        <v>1200000</v>
      </c>
      <c r="C99" s="2">
        <f t="shared" si="11"/>
        <v>21372492.038333215</v>
      </c>
      <c r="D99" s="6">
        <f t="shared" si="12"/>
        <v>1989.3696260264903</v>
      </c>
      <c r="E99" s="2">
        <f t="shared" si="19"/>
        <v>21231239.488620106</v>
      </c>
      <c r="F99" s="6">
        <f t="shared" si="13"/>
        <v>1989.1958218842656</v>
      </c>
      <c r="G99" s="2">
        <f t="shared" si="14"/>
        <v>21229489.430535637</v>
      </c>
      <c r="H99" s="6">
        <f t="shared" si="15"/>
        <v>2750</v>
      </c>
      <c r="I99" s="2">
        <f t="shared" si="16"/>
        <v>20989540.316656418</v>
      </c>
      <c r="J99">
        <f t="shared" si="17"/>
        <v>450</v>
      </c>
      <c r="K99" s="2">
        <f t="shared" si="18"/>
        <v>21309827.211149737</v>
      </c>
    </row>
    <row r="100" spans="1:11" x14ac:dyDescent="0.25">
      <c r="A100">
        <v>97</v>
      </c>
      <c r="B100" s="2">
        <f t="shared" si="10"/>
        <v>0</v>
      </c>
      <c r="C100" s="2">
        <f t="shared" si="11"/>
        <v>21522411.7689947</v>
      </c>
      <c r="D100" s="6">
        <f t="shared" si="12"/>
        <v>2123.1239488620108</v>
      </c>
      <c r="E100" s="2">
        <f t="shared" si="19"/>
        <v>21378030.370668508</v>
      </c>
      <c r="F100" s="6">
        <f t="shared" si="13"/>
        <v>2122.9489430535637</v>
      </c>
      <c r="G100" s="2">
        <f t="shared" si="14"/>
        <v>21376268.212839697</v>
      </c>
      <c r="H100" s="6">
        <f t="shared" si="15"/>
        <v>2750</v>
      </c>
      <c r="I100" s="2">
        <f t="shared" si="16"/>
        <v>21134004.499545291</v>
      </c>
      <c r="J100">
        <f t="shared" si="17"/>
        <v>450</v>
      </c>
      <c r="K100" s="2">
        <f t="shared" si="18"/>
        <v>21458854.215812065</v>
      </c>
    </row>
    <row r="101" spans="1:11" x14ac:dyDescent="0.25">
      <c r="A101">
        <v>98</v>
      </c>
      <c r="B101" s="2">
        <f t="shared" si="10"/>
        <v>0</v>
      </c>
      <c r="C101" s="2">
        <f t="shared" si="11"/>
        <v>21673383.128338572</v>
      </c>
      <c r="D101" s="6">
        <f t="shared" si="12"/>
        <v>2137.8030370668507</v>
      </c>
      <c r="E101" s="2">
        <f t="shared" si="19"/>
        <v>21525836.151685201</v>
      </c>
      <c r="F101" s="6">
        <f t="shared" si="13"/>
        <v>2137.6268212839695</v>
      </c>
      <c r="G101" s="2">
        <f t="shared" si="14"/>
        <v>21524061.810455505</v>
      </c>
      <c r="H101" s="6">
        <f t="shared" si="15"/>
        <v>2750</v>
      </c>
      <c r="I101" s="2">
        <f t="shared" si="16"/>
        <v>21279482.042567838</v>
      </c>
      <c r="J101">
        <f t="shared" si="17"/>
        <v>450</v>
      </c>
      <c r="K101" s="2">
        <f t="shared" si="18"/>
        <v>21608926.587030627</v>
      </c>
    </row>
    <row r="102" spans="1:11" x14ac:dyDescent="0.25">
      <c r="A102">
        <v>99</v>
      </c>
      <c r="B102" s="2">
        <f t="shared" si="10"/>
        <v>0</v>
      </c>
      <c r="C102" s="2">
        <f t="shared" si="11"/>
        <v>21825413.493131589</v>
      </c>
      <c r="D102" s="6">
        <f t="shared" si="12"/>
        <v>2152.5836151685203</v>
      </c>
      <c r="E102" s="2">
        <f t="shared" si="19"/>
        <v>21674663.848590456</v>
      </c>
      <c r="F102" s="6">
        <f t="shared" si="13"/>
        <v>2152.4061810455505</v>
      </c>
      <c r="G102" s="2">
        <f t="shared" si="14"/>
        <v>21672877.239724934</v>
      </c>
      <c r="H102" s="6">
        <f t="shared" si="15"/>
        <v>2750</v>
      </c>
      <c r="I102" s="2">
        <f t="shared" si="16"/>
        <v>21425980.054051813</v>
      </c>
      <c r="J102">
        <f t="shared" si="17"/>
        <v>450</v>
      </c>
      <c r="K102" s="2">
        <f t="shared" si="18"/>
        <v>21760051.657645799</v>
      </c>
    </row>
    <row r="103" spans="1:11" x14ac:dyDescent="0.25">
      <c r="A103">
        <v>100</v>
      </c>
      <c r="B103" s="2">
        <f t="shared" si="10"/>
        <v>0</v>
      </c>
      <c r="C103" s="2">
        <f t="shared" si="11"/>
        <v>21978510.291885667</v>
      </c>
      <c r="D103" s="6">
        <f t="shared" si="12"/>
        <v>2167.4663848590458</v>
      </c>
      <c r="E103" s="2">
        <f t="shared" si="19"/>
        <v>21824520.526818901</v>
      </c>
      <c r="F103" s="6">
        <f t="shared" si="13"/>
        <v>2167.2877239724935</v>
      </c>
      <c r="G103" s="2">
        <f t="shared" si="14"/>
        <v>21822721.565500222</v>
      </c>
      <c r="H103" s="6">
        <f t="shared" si="15"/>
        <v>2750</v>
      </c>
      <c r="I103" s="2">
        <f t="shared" si="16"/>
        <v>21573505.692187127</v>
      </c>
      <c r="J103">
        <f t="shared" si="17"/>
        <v>450</v>
      </c>
      <c r="K103" s="2">
        <f t="shared" si="18"/>
        <v>21912236.811934985</v>
      </c>
    </row>
    <row r="104" spans="1:11" x14ac:dyDescent="0.25">
      <c r="A104">
        <v>101</v>
      </c>
      <c r="B104" s="2">
        <f t="shared" si="10"/>
        <v>0</v>
      </c>
      <c r="C104" s="2">
        <f t="shared" si="11"/>
        <v>22132681.005220842</v>
      </c>
      <c r="D104" s="6">
        <f t="shared" si="12"/>
        <v>2182.4520526818901</v>
      </c>
      <c r="E104" s="2">
        <f t="shared" si="19"/>
        <v>21975413.30065494</v>
      </c>
      <c r="F104" s="6">
        <f t="shared" si="13"/>
        <v>2182.2721565500224</v>
      </c>
      <c r="G104" s="2">
        <f t="shared" si="14"/>
        <v>21973601.901479352</v>
      </c>
      <c r="H104" s="6">
        <f t="shared" si="15"/>
        <v>2750</v>
      </c>
      <c r="I104" s="2">
        <f t="shared" si="16"/>
        <v>21722066.165375613</v>
      </c>
      <c r="J104">
        <f t="shared" si="17"/>
        <v>450</v>
      </c>
      <c r="K104" s="2">
        <f t="shared" si="18"/>
        <v>22065489.485973429</v>
      </c>
    </row>
    <row r="105" spans="1:11" x14ac:dyDescent="0.25">
      <c r="A105">
        <v>102</v>
      </c>
      <c r="B105" s="2">
        <f t="shared" si="10"/>
        <v>0</v>
      </c>
      <c r="C105" s="2">
        <f t="shared" si="11"/>
        <v>22287933.166230794</v>
      </c>
      <c r="D105" s="6">
        <f t="shared" si="12"/>
        <v>2197.5413300654941</v>
      </c>
      <c r="E105" s="2">
        <f t="shared" si="19"/>
        <v>22127349.33357051</v>
      </c>
      <c r="F105" s="6">
        <f t="shared" si="13"/>
        <v>2197.3601901479356</v>
      </c>
      <c r="G105" s="2">
        <f t="shared" si="14"/>
        <v>22125525.410543784</v>
      </c>
      <c r="H105" s="6">
        <f t="shared" si="15"/>
        <v>2750</v>
      </c>
      <c r="I105" s="2">
        <f t="shared" si="16"/>
        <v>21871668.732583243</v>
      </c>
      <c r="J105">
        <f t="shared" si="17"/>
        <v>450</v>
      </c>
      <c r="K105" s="2">
        <f t="shared" si="18"/>
        <v>22219817.167997546</v>
      </c>
    </row>
    <row r="106" spans="1:11" x14ac:dyDescent="0.25">
      <c r="A106">
        <v>103</v>
      </c>
      <c r="B106" s="2">
        <f t="shared" si="10"/>
        <v>0</v>
      </c>
      <c r="C106" s="2">
        <f t="shared" si="11"/>
        <v>22444274.360850934</v>
      </c>
      <c r="D106" s="6">
        <f t="shared" si="12"/>
        <v>2212.734933357051</v>
      </c>
      <c r="E106" s="2">
        <f t="shared" si="19"/>
        <v>22280335.838565137</v>
      </c>
      <c r="F106" s="6">
        <f t="shared" si="13"/>
        <v>2212.5525410543787</v>
      </c>
      <c r="G106" s="2">
        <f t="shared" si="14"/>
        <v>22278499.305098496</v>
      </c>
      <c r="H106" s="6">
        <f t="shared" si="15"/>
        <v>2750</v>
      </c>
      <c r="I106" s="2">
        <f t="shared" si="16"/>
        <v>22022320.703694817</v>
      </c>
      <c r="J106">
        <f t="shared" si="17"/>
        <v>450</v>
      </c>
      <c r="K106" s="2">
        <f t="shared" si="18"/>
        <v>22375227.398770832</v>
      </c>
    </row>
    <row r="107" spans="1:11" x14ac:dyDescent="0.25">
      <c r="A107">
        <v>104</v>
      </c>
      <c r="B107" s="2">
        <f t="shared" si="10"/>
        <v>0</v>
      </c>
      <c r="C107" s="2">
        <f t="shared" si="11"/>
        <v>22601712.228229061</v>
      </c>
      <c r="D107" s="6">
        <f t="shared" si="12"/>
        <v>2228.0335838565138</v>
      </c>
      <c r="E107" s="2">
        <f t="shared" si="19"/>
        <v>22434380.078508385</v>
      </c>
      <c r="F107" s="6">
        <f t="shared" si="13"/>
        <v>2227.8499305098499</v>
      </c>
      <c r="G107" s="2">
        <f t="shared" si="14"/>
        <v>22432530.847414382</v>
      </c>
      <c r="H107" s="6">
        <f t="shared" si="15"/>
        <v>2750</v>
      </c>
      <c r="I107" s="2">
        <f t="shared" si="16"/>
        <v>22174029.439871136</v>
      </c>
      <c r="J107">
        <f t="shared" si="17"/>
        <v>450</v>
      </c>
      <c r="K107" s="2">
        <f t="shared" si="18"/>
        <v>22531727.771952301</v>
      </c>
    </row>
    <row r="108" spans="1:11" x14ac:dyDescent="0.25">
      <c r="A108">
        <v>105</v>
      </c>
      <c r="B108" s="2">
        <f t="shared" si="10"/>
        <v>0</v>
      </c>
      <c r="C108" s="2">
        <f t="shared" si="11"/>
        <v>22760254.46109863</v>
      </c>
      <c r="D108" s="6">
        <f t="shared" si="12"/>
        <v>2243.4380078508384</v>
      </c>
      <c r="E108" s="2">
        <f t="shared" si="19"/>
        <v>22589489.366484646</v>
      </c>
      <c r="F108" s="6">
        <f t="shared" si="13"/>
        <v>2243.2530847414382</v>
      </c>
      <c r="G108" s="2">
        <f t="shared" si="14"/>
        <v>22587627.349973023</v>
      </c>
      <c r="H108" s="6">
        <f t="shared" si="15"/>
        <v>2750</v>
      </c>
      <c r="I108" s="2">
        <f t="shared" si="16"/>
        <v>22326802.353908688</v>
      </c>
      <c r="J108">
        <f t="shared" si="17"/>
        <v>450</v>
      </c>
      <c r="K108" s="2">
        <f t="shared" si="18"/>
        <v>22689325.934467543</v>
      </c>
    </row>
    <row r="109" spans="1:11" x14ac:dyDescent="0.25">
      <c r="A109">
        <v>106</v>
      </c>
      <c r="B109" s="2">
        <f t="shared" si="10"/>
        <v>0</v>
      </c>
      <c r="C109" s="2">
        <f t="shared" si="11"/>
        <v>22919908.806154635</v>
      </c>
      <c r="D109" s="6">
        <f t="shared" si="12"/>
        <v>2258.9489366484645</v>
      </c>
      <c r="E109" s="2">
        <f t="shared" si="19"/>
        <v>22745671.066140316</v>
      </c>
      <c r="F109" s="6">
        <f t="shared" si="13"/>
        <v>2258.7627349973022</v>
      </c>
      <c r="G109" s="2">
        <f t="shared" si="14"/>
        <v>22743796.175813846</v>
      </c>
      <c r="H109" s="6">
        <f t="shared" si="15"/>
        <v>2750</v>
      </c>
      <c r="I109" s="2">
        <f t="shared" si="16"/>
        <v>22480646.910601847</v>
      </c>
      <c r="J109">
        <f t="shared" si="17"/>
        <v>450</v>
      </c>
      <c r="K109" s="2">
        <f t="shared" si="18"/>
        <v>22848029.586882353</v>
      </c>
    </row>
    <row r="110" spans="1:11" x14ac:dyDescent="0.25">
      <c r="A110">
        <v>107</v>
      </c>
      <c r="B110" s="2">
        <f t="shared" si="10"/>
        <v>0</v>
      </c>
      <c r="C110" s="2">
        <f t="shared" si="11"/>
        <v>23080683.064432118</v>
      </c>
      <c r="D110" s="6">
        <f t="shared" si="12"/>
        <v>2274.5671066140317</v>
      </c>
      <c r="E110" s="2">
        <f t="shared" si="19"/>
        <v>22902932.592033383</v>
      </c>
      <c r="F110" s="6">
        <f t="shared" si="13"/>
        <v>2274.3796175813845</v>
      </c>
      <c r="G110" s="2">
        <f t="shared" si="14"/>
        <v>22901044.738883667</v>
      </c>
      <c r="H110" s="6">
        <f t="shared" si="15"/>
        <v>2750</v>
      </c>
      <c r="I110" s="2">
        <f t="shared" si="16"/>
        <v>22635570.62710762</v>
      </c>
      <c r="J110">
        <f t="shared" si="17"/>
        <v>450</v>
      </c>
      <c r="K110" s="2">
        <f t="shared" si="18"/>
        <v>23007846.483779013</v>
      </c>
    </row>
    <row r="111" spans="1:11" x14ac:dyDescent="0.25">
      <c r="A111">
        <v>108</v>
      </c>
      <c r="B111" s="2">
        <f t="shared" si="10"/>
        <v>1200000</v>
      </c>
      <c r="C111" s="2">
        <f t="shared" si="11"/>
        <v>24442585.091687363</v>
      </c>
      <c r="D111" s="6">
        <f t="shared" si="12"/>
        <v>2290.2932592033385</v>
      </c>
      <c r="E111" s="2">
        <f t="shared" si="19"/>
        <v>24261281.409985423</v>
      </c>
      <c r="F111" s="6">
        <f t="shared" si="13"/>
        <v>2290.1044738883666</v>
      </c>
      <c r="G111" s="2">
        <f t="shared" si="14"/>
        <v>24259380.504388664</v>
      </c>
      <c r="H111" s="6">
        <f t="shared" si="15"/>
        <v>2750</v>
      </c>
      <c r="I111" s="2">
        <f t="shared" si="16"/>
        <v>23991581.073312949</v>
      </c>
      <c r="J111">
        <f t="shared" si="17"/>
        <v>450</v>
      </c>
      <c r="K111" s="2">
        <f t="shared" si="18"/>
        <v>24368784.43413518</v>
      </c>
    </row>
    <row r="112" spans="1:11" x14ac:dyDescent="0.25">
      <c r="A112">
        <v>109</v>
      </c>
      <c r="B112" s="2">
        <f t="shared" si="10"/>
        <v>0</v>
      </c>
      <c r="C112" s="2">
        <f t="shared" si="11"/>
        <v>24614040.332706694</v>
      </c>
      <c r="D112" s="6">
        <f t="shared" si="12"/>
        <v>2426.1281409985422</v>
      </c>
      <c r="E112" s="2">
        <f t="shared" si="19"/>
        <v>24429021.729607608</v>
      </c>
      <c r="F112" s="6">
        <f t="shared" si="13"/>
        <v>2425.9380504388664</v>
      </c>
      <c r="G112" s="2">
        <f t="shared" si="14"/>
        <v>24427107.681320362</v>
      </c>
      <c r="H112" s="6">
        <f t="shared" si="15"/>
        <v>2750</v>
      </c>
      <c r="I112" s="2">
        <f t="shared" si="16"/>
        <v>24157103.406129565</v>
      </c>
      <c r="J112">
        <f t="shared" si="17"/>
        <v>450</v>
      </c>
      <c r="K112" s="2">
        <f t="shared" si="18"/>
        <v>24539268.835630432</v>
      </c>
    </row>
    <row r="113" spans="1:11" x14ac:dyDescent="0.25">
      <c r="A113">
        <v>110</v>
      </c>
      <c r="B113" s="2">
        <f t="shared" si="10"/>
        <v>0</v>
      </c>
      <c r="C113" s="2">
        <f t="shared" si="11"/>
        <v>24786698.26564927</v>
      </c>
      <c r="D113" s="6">
        <f t="shared" si="12"/>
        <v>2442.9021729607607</v>
      </c>
      <c r="E113" s="2">
        <f t="shared" si="19"/>
        <v>24597921.790727012</v>
      </c>
      <c r="F113" s="6">
        <f t="shared" si="13"/>
        <v>2442.7107681320363</v>
      </c>
      <c r="G113" s="2">
        <f t="shared" si="14"/>
        <v>24595994.508881897</v>
      </c>
      <c r="H113" s="6">
        <f t="shared" si="15"/>
        <v>2750</v>
      </c>
      <c r="I113" s="2">
        <f t="shared" si="16"/>
        <v>24323786.813822702</v>
      </c>
      <c r="J113">
        <f t="shared" si="17"/>
        <v>450</v>
      </c>
      <c r="K113" s="2">
        <f t="shared" si="18"/>
        <v>24710949.118986737</v>
      </c>
    </row>
    <row r="114" spans="1:11" x14ac:dyDescent="0.25">
      <c r="A114">
        <v>111</v>
      </c>
      <c r="B114" s="2">
        <f t="shared" si="10"/>
        <v>0</v>
      </c>
      <c r="C114" s="2">
        <f t="shared" si="11"/>
        <v>24960567.326931812</v>
      </c>
      <c r="D114" s="6">
        <f t="shared" si="12"/>
        <v>2459.7921790727014</v>
      </c>
      <c r="E114" s="2">
        <f t="shared" si="19"/>
        <v>24767989.611692138</v>
      </c>
      <c r="F114" s="6">
        <f t="shared" si="13"/>
        <v>2459.5994508881899</v>
      </c>
      <c r="G114" s="2">
        <f t="shared" si="14"/>
        <v>24766049.004793525</v>
      </c>
      <c r="H114" s="6">
        <f t="shared" si="15"/>
        <v>2750</v>
      </c>
      <c r="I114" s="2">
        <f t="shared" si="16"/>
        <v>24491639.440881662</v>
      </c>
      <c r="J114">
        <f t="shared" si="17"/>
        <v>450</v>
      </c>
      <c r="K114" s="2">
        <f t="shared" si="18"/>
        <v>24883833.672850873</v>
      </c>
    </row>
    <row r="115" spans="1:11" x14ac:dyDescent="0.25">
      <c r="A115">
        <v>112</v>
      </c>
      <c r="B115" s="2">
        <f t="shared" si="10"/>
        <v>0</v>
      </c>
      <c r="C115" s="2">
        <f t="shared" si="11"/>
        <v>25135656.012149226</v>
      </c>
      <c r="D115" s="6">
        <f t="shared" si="12"/>
        <v>2476.7989611692137</v>
      </c>
      <c r="E115" s="2">
        <f t="shared" si="19"/>
        <v>24939233.266289629</v>
      </c>
      <c r="F115" s="6">
        <f t="shared" si="13"/>
        <v>2476.6049004793526</v>
      </c>
      <c r="G115" s="2">
        <f t="shared" si="14"/>
        <v>24937279.242209297</v>
      </c>
      <c r="H115" s="6">
        <f t="shared" si="15"/>
        <v>2750</v>
      </c>
      <c r="I115" s="2">
        <f t="shared" si="16"/>
        <v>24660669.488926172</v>
      </c>
      <c r="J115">
        <f t="shared" si="17"/>
        <v>450</v>
      </c>
      <c r="K115" s="2">
        <f t="shared" si="18"/>
        <v>25057930.944712725</v>
      </c>
    </row>
    <row r="116" spans="1:11" x14ac:dyDescent="0.25">
      <c r="A116">
        <v>113</v>
      </c>
      <c r="B116" s="2">
        <f t="shared" si="10"/>
        <v>0</v>
      </c>
      <c r="C116" s="2">
        <f t="shared" si="11"/>
        <v>25311972.876489721</v>
      </c>
      <c r="D116" s="6">
        <f t="shared" si="12"/>
        <v>2493.923326628963</v>
      </c>
      <c r="E116" s="2">
        <f t="shared" si="19"/>
        <v>25111660.884127565</v>
      </c>
      <c r="F116" s="6">
        <f t="shared" si="13"/>
        <v>2493.7279242209297</v>
      </c>
      <c r="G116" s="2">
        <f t="shared" si="14"/>
        <v>25109693.350100324</v>
      </c>
      <c r="H116" s="6">
        <f t="shared" si="15"/>
        <v>2750</v>
      </c>
      <c r="I116" s="2">
        <f t="shared" si="16"/>
        <v>24830885.217107147</v>
      </c>
      <c r="J116">
        <f t="shared" si="17"/>
        <v>450</v>
      </c>
      <c r="K116" s="2">
        <f t="shared" si="18"/>
        <v>25233249.441318024</v>
      </c>
    </row>
    <row r="117" spans="1:11" x14ac:dyDescent="0.25">
      <c r="A117">
        <v>114</v>
      </c>
      <c r="B117" s="2">
        <f t="shared" si="10"/>
        <v>0</v>
      </c>
      <c r="C117" s="2">
        <f t="shared" si="11"/>
        <v>25489526.535152826</v>
      </c>
      <c r="D117" s="6">
        <f t="shared" si="12"/>
        <v>2511.1660884127564</v>
      </c>
      <c r="E117" s="2">
        <f t="shared" si="19"/>
        <v>25285280.651021399</v>
      </c>
      <c r="F117" s="6">
        <f t="shared" si="13"/>
        <v>2500</v>
      </c>
      <c r="G117" s="2">
        <f t="shared" si="14"/>
        <v>25283310.559921324</v>
      </c>
      <c r="H117" s="6">
        <f t="shared" si="15"/>
        <v>2750</v>
      </c>
      <c r="I117" s="2">
        <f t="shared" si="16"/>
        <v>25002294.942510225</v>
      </c>
      <c r="J117">
        <f t="shared" si="17"/>
        <v>450</v>
      </c>
      <c r="K117" s="2">
        <f t="shared" si="18"/>
        <v>25409797.729084034</v>
      </c>
    </row>
    <row r="118" spans="1:11" x14ac:dyDescent="0.25">
      <c r="A118">
        <v>115</v>
      </c>
      <c r="B118" s="2">
        <f t="shared" si="10"/>
        <v>0</v>
      </c>
      <c r="C118" s="2">
        <f t="shared" si="11"/>
        <v>25668325.663770344</v>
      </c>
      <c r="D118" s="6">
        <f t="shared" si="12"/>
        <v>2528.5280651021399</v>
      </c>
      <c r="E118" s="2">
        <f t="shared" si="19"/>
        <v>25460100.809382584</v>
      </c>
      <c r="F118" s="6">
        <f t="shared" si="13"/>
        <v>2500</v>
      </c>
      <c r="G118" s="2">
        <f t="shared" si="14"/>
        <v>25458145.627037015</v>
      </c>
      <c r="H118" s="6">
        <f t="shared" si="15"/>
        <v>2750</v>
      </c>
      <c r="I118" s="2">
        <f t="shared" si="16"/>
        <v>25174907.040562179</v>
      </c>
      <c r="J118">
        <f t="shared" si="17"/>
        <v>450</v>
      </c>
      <c r="K118" s="2">
        <f t="shared" si="18"/>
        <v>25587584.434518095</v>
      </c>
    </row>
    <row r="119" spans="1:11" x14ac:dyDescent="0.25">
      <c r="A119">
        <v>116</v>
      </c>
      <c r="B119" s="2">
        <f t="shared" si="10"/>
        <v>0</v>
      </c>
      <c r="C119" s="2">
        <f t="shared" si="11"/>
        <v>25848378.998830274</v>
      </c>
      <c r="D119" s="6">
        <f t="shared" si="12"/>
        <v>2546.0100809382584</v>
      </c>
      <c r="E119" s="2">
        <f t="shared" si="19"/>
        <v>25636129.65860986</v>
      </c>
      <c r="F119" s="6">
        <f t="shared" si="13"/>
        <v>2500</v>
      </c>
      <c r="G119" s="2">
        <f t="shared" si="14"/>
        <v>25634207.094243307</v>
      </c>
      <c r="H119" s="6">
        <f t="shared" si="15"/>
        <v>2750</v>
      </c>
      <c r="I119" s="2">
        <f t="shared" si="16"/>
        <v>25348729.945440143</v>
      </c>
      <c r="J119">
        <f t="shared" si="17"/>
        <v>450</v>
      </c>
      <c r="K119" s="2">
        <f t="shared" si="18"/>
        <v>25766618.244639158</v>
      </c>
    </row>
    <row r="120" spans="1:11" x14ac:dyDescent="0.25">
      <c r="A120">
        <v>117</v>
      </c>
      <c r="B120" s="2">
        <f t="shared" si="10"/>
        <v>0</v>
      </c>
      <c r="C120" s="2">
        <f t="shared" si="11"/>
        <v>26029695.338103678</v>
      </c>
      <c r="D120" s="6">
        <f t="shared" si="12"/>
        <v>2563.6129658609862</v>
      </c>
      <c r="E120" s="2">
        <f t="shared" si="19"/>
        <v>25813375.555483267</v>
      </c>
      <c r="F120" s="6">
        <f t="shared" si="13"/>
        <v>2500</v>
      </c>
      <c r="G120" s="2">
        <f t="shared" si="14"/>
        <v>25811503.564260505</v>
      </c>
      <c r="H120" s="6">
        <f t="shared" si="15"/>
        <v>2750</v>
      </c>
      <c r="I120" s="2">
        <f t="shared" si="16"/>
        <v>25523772.150483731</v>
      </c>
      <c r="J120">
        <f t="shared" si="17"/>
        <v>450</v>
      </c>
      <c r="K120" s="2">
        <f t="shared" si="18"/>
        <v>25946907.907402229</v>
      </c>
    </row>
    <row r="121" spans="1:11" x14ac:dyDescent="0.25">
      <c r="A121">
        <v>118</v>
      </c>
      <c r="B121" s="2">
        <f t="shared" si="10"/>
        <v>0</v>
      </c>
      <c r="C121" s="2">
        <f t="shared" si="11"/>
        <v>26212283.54107457</v>
      </c>
      <c r="D121" s="6">
        <f t="shared" si="12"/>
        <v>2581.3375555483267</v>
      </c>
      <c r="E121" s="2">
        <f t="shared" si="19"/>
        <v>25991846.914560866</v>
      </c>
      <c r="F121" s="6">
        <f t="shared" si="13"/>
        <v>2500</v>
      </c>
      <c r="G121" s="2">
        <f t="shared" si="14"/>
        <v>25990043.70015366</v>
      </c>
      <c r="H121" s="6">
        <f t="shared" si="15"/>
        <v>2750</v>
      </c>
      <c r="I121" s="2">
        <f t="shared" si="16"/>
        <v>25700042.208610032</v>
      </c>
      <c r="J121">
        <f t="shared" si="17"/>
        <v>450</v>
      </c>
      <c r="K121" s="2">
        <f t="shared" si="18"/>
        <v>26128462.232125822</v>
      </c>
    </row>
    <row r="122" spans="1:11" x14ac:dyDescent="0.25">
      <c r="A122">
        <v>119</v>
      </c>
      <c r="B122" s="2">
        <f t="shared" si="10"/>
        <v>0</v>
      </c>
      <c r="C122" s="2">
        <f t="shared" si="11"/>
        <v>26396152.5293728</v>
      </c>
      <c r="D122" s="6">
        <f t="shared" si="12"/>
        <v>2599.1846914560865</v>
      </c>
      <c r="E122" s="2">
        <f t="shared" si="19"/>
        <v>26171552.208578225</v>
      </c>
      <c r="F122" s="6">
        <f t="shared" si="13"/>
        <v>2500</v>
      </c>
      <c r="G122" s="2">
        <f t="shared" si="14"/>
        <v>26169836.225755855</v>
      </c>
      <c r="H122" s="6">
        <f t="shared" si="15"/>
        <v>2750</v>
      </c>
      <c r="I122" s="2">
        <f t="shared" si="16"/>
        <v>25877548.732731525</v>
      </c>
      <c r="J122">
        <f t="shared" si="17"/>
        <v>450</v>
      </c>
      <c r="K122" s="2">
        <f t="shared" si="18"/>
        <v>26311290.089922406</v>
      </c>
    </row>
    <row r="123" spans="1:11" x14ac:dyDescent="0.25">
      <c r="A123" s="7">
        <v>120</v>
      </c>
      <c r="B123" s="8">
        <f t="shared" si="10"/>
        <v>1200000</v>
      </c>
      <c r="C123" s="8">
        <f t="shared" si="11"/>
        <v>27781311.287209991</v>
      </c>
      <c r="D123" s="9">
        <f t="shared" si="12"/>
        <v>2617.1552208578228</v>
      </c>
      <c r="E123" s="8">
        <f t="shared" si="19"/>
        <v>27552499.968850635</v>
      </c>
      <c r="F123" s="9">
        <f t="shared" si="13"/>
        <v>2500</v>
      </c>
      <c r="G123" s="8">
        <f t="shared" si="14"/>
        <v>27550889.926094476</v>
      </c>
      <c r="H123" s="9">
        <f t="shared" si="15"/>
        <v>2750</v>
      </c>
      <c r="I123" s="8">
        <f t="shared" si="16"/>
        <v>27256300.396176931</v>
      </c>
      <c r="J123">
        <f t="shared" si="17"/>
        <v>450</v>
      </c>
      <c r="K123" s="2">
        <f t="shared" si="18"/>
        <v>27695400.41413185</v>
      </c>
    </row>
    <row r="124" spans="1:11" x14ac:dyDescent="0.25">
      <c r="A124">
        <v>121</v>
      </c>
      <c r="B124" s="2">
        <f t="shared" si="10"/>
        <v>0</v>
      </c>
      <c r="C124" s="2">
        <f t="shared" si="11"/>
        <v>27976186.395743482</v>
      </c>
      <c r="D124" s="6">
        <f t="shared" si="12"/>
        <v>2755.2499968850634</v>
      </c>
      <c r="E124" s="2">
        <f t="shared" si="19"/>
        <v>27742995.477849718</v>
      </c>
      <c r="F124" s="6">
        <f t="shared" si="13"/>
        <v>2500</v>
      </c>
      <c r="G124" s="2">
        <f t="shared" si="14"/>
        <v>27741631.181745432</v>
      </c>
      <c r="H124" s="6">
        <f t="shared" si="15"/>
        <v>2750</v>
      </c>
      <c r="I124" s="2">
        <f t="shared" si="16"/>
        <v>27444723.467039969</v>
      </c>
      <c r="J124">
        <f t="shared" si="17"/>
        <v>450</v>
      </c>
      <c r="K124" s="2">
        <f t="shared" si="18"/>
        <v>27889219.734682903</v>
      </c>
    </row>
    <row r="125" spans="1:11" x14ac:dyDescent="0.25">
      <c r="A125">
        <v>122</v>
      </c>
      <c r="B125" s="2">
        <f t="shared" si="10"/>
        <v>0</v>
      </c>
      <c r="C125" s="2">
        <f t="shared" si="11"/>
        <v>28172428.477474649</v>
      </c>
      <c r="D125" s="6">
        <f t="shared" si="12"/>
        <v>2774.2995477849718</v>
      </c>
      <c r="E125" s="2">
        <f t="shared" si="19"/>
        <v>27934808.055680662</v>
      </c>
      <c r="F125" s="6">
        <f t="shared" si="13"/>
        <v>2500</v>
      </c>
      <c r="G125" s="2">
        <f t="shared" si="14"/>
        <v>27933710.413221668</v>
      </c>
      <c r="H125" s="6">
        <f t="shared" si="15"/>
        <v>2750</v>
      </c>
      <c r="I125" s="2">
        <f t="shared" si="16"/>
        <v>27634468.25256237</v>
      </c>
      <c r="J125">
        <f t="shared" si="17"/>
        <v>450</v>
      </c>
      <c r="K125" s="2">
        <f t="shared" si="18"/>
        <v>28084398.622489002</v>
      </c>
    </row>
    <row r="126" spans="1:11" x14ac:dyDescent="0.25">
      <c r="A126">
        <v>123</v>
      </c>
      <c r="B126" s="2">
        <f t="shared" si="10"/>
        <v>0</v>
      </c>
      <c r="C126" s="2">
        <f t="shared" si="11"/>
        <v>28370047.12118955</v>
      </c>
      <c r="D126" s="6">
        <f t="shared" si="12"/>
        <v>2793.4808055680664</v>
      </c>
      <c r="E126" s="2">
        <f t="shared" si="19"/>
        <v>28127946.808439024</v>
      </c>
      <c r="F126" s="6">
        <f t="shared" si="13"/>
        <v>2500</v>
      </c>
      <c r="G126" s="2">
        <f t="shared" si="14"/>
        <v>28127137.005903929</v>
      </c>
      <c r="H126" s="6">
        <f t="shared" si="15"/>
        <v>0</v>
      </c>
      <c r="I126" s="2">
        <f t="shared" si="16"/>
        <v>27828313.314241033</v>
      </c>
      <c r="J126">
        <f t="shared" si="17"/>
        <v>450</v>
      </c>
      <c r="K126" s="2">
        <f t="shared" si="18"/>
        <v>28280946.614386387</v>
      </c>
    </row>
    <row r="127" spans="1:11" x14ac:dyDescent="0.25">
      <c r="A127">
        <v>124</v>
      </c>
      <c r="B127" s="2">
        <f t="shared" si="10"/>
        <v>0</v>
      </c>
      <c r="C127" s="2">
        <f t="shared" si="11"/>
        <v>28569051.982935846</v>
      </c>
      <c r="D127" s="6">
        <f t="shared" si="12"/>
        <v>2812.7946808439024</v>
      </c>
      <c r="E127" s="2">
        <f t="shared" si="19"/>
        <v>28322420.905179083</v>
      </c>
      <c r="F127" s="6">
        <f t="shared" si="13"/>
        <v>2500</v>
      </c>
      <c r="G127" s="2">
        <f t="shared" si="14"/>
        <v>28321920.411007769</v>
      </c>
      <c r="H127" s="6">
        <f t="shared" si="15"/>
        <v>0</v>
      </c>
      <c r="I127" s="2">
        <f t="shared" si="16"/>
        <v>28023518.123738755</v>
      </c>
      <c r="J127">
        <f t="shared" si="17"/>
        <v>450</v>
      </c>
      <c r="K127" s="2">
        <f t="shared" si="18"/>
        <v>28478873.314108506</v>
      </c>
    </row>
    <row r="128" spans="1:11" x14ac:dyDescent="0.25">
      <c r="A128">
        <v>125</v>
      </c>
      <c r="B128" s="2">
        <f t="shared" si="10"/>
        <v>0</v>
      </c>
      <c r="C128" s="2">
        <f t="shared" si="11"/>
        <v>28769452.786494628</v>
      </c>
      <c r="D128" s="6">
        <f t="shared" si="12"/>
        <v>2832.2420905179083</v>
      </c>
      <c r="E128" s="2">
        <f t="shared" si="19"/>
        <v>28518239.57834914</v>
      </c>
      <c r="F128" s="6">
        <f t="shared" si="13"/>
        <v>2500</v>
      </c>
      <c r="G128" s="2">
        <f t="shared" si="14"/>
        <v>28518070.146045346</v>
      </c>
      <c r="H128" s="6">
        <f t="shared" si="15"/>
        <v>0</v>
      </c>
      <c r="I128" s="2">
        <f t="shared" si="16"/>
        <v>28220092.219158363</v>
      </c>
      <c r="J128">
        <f t="shared" si="17"/>
        <v>450</v>
      </c>
      <c r="K128" s="2">
        <f t="shared" si="18"/>
        <v>28678188.392755266</v>
      </c>
    </row>
    <row r="129" spans="1:11" x14ac:dyDescent="0.25">
      <c r="A129">
        <v>126</v>
      </c>
      <c r="B129" s="2">
        <f t="shared" si="10"/>
        <v>0</v>
      </c>
      <c r="C129" s="2">
        <f t="shared" si="11"/>
        <v>28971259.323855534</v>
      </c>
      <c r="D129" s="6">
        <f t="shared" si="12"/>
        <v>2851.8239578349139</v>
      </c>
      <c r="E129" s="2">
        <f t="shared" si="19"/>
        <v>28715412.124229811</v>
      </c>
      <c r="F129" s="6">
        <f t="shared" si="13"/>
        <v>2500</v>
      </c>
      <c r="G129" s="2">
        <f t="shared" si="14"/>
        <v>28715595.795290466</v>
      </c>
      <c r="H129" s="6">
        <f t="shared" si="15"/>
        <v>0</v>
      </c>
      <c r="I129" s="2">
        <f t="shared" si="16"/>
        <v>28418045.205508772</v>
      </c>
      <c r="J129">
        <f t="shared" si="17"/>
        <v>450</v>
      </c>
      <c r="K129" s="2">
        <f t="shared" si="18"/>
        <v>28878901.589265581</v>
      </c>
    </row>
    <row r="130" spans="1:11" x14ac:dyDescent="0.25">
      <c r="A130">
        <v>127</v>
      </c>
      <c r="B130" s="2">
        <f t="shared" si="10"/>
        <v>0</v>
      </c>
      <c r="C130" s="2">
        <f t="shared" si="11"/>
        <v>29174481.455695204</v>
      </c>
      <c r="D130" s="6">
        <f t="shared" si="12"/>
        <v>2871.5412124229811</v>
      </c>
      <c r="E130" s="2">
        <f t="shared" si="19"/>
        <v>28913947.903375365</v>
      </c>
      <c r="F130" s="6">
        <f t="shared" si="13"/>
        <v>2500</v>
      </c>
      <c r="G130" s="2">
        <f t="shared" si="14"/>
        <v>28914507.010246895</v>
      </c>
      <c r="H130" s="6">
        <f t="shared" si="15"/>
        <v>0</v>
      </c>
      <c r="I130" s="2">
        <f t="shared" si="16"/>
        <v>28617386.755174313</v>
      </c>
      <c r="J130">
        <f t="shared" si="17"/>
        <v>450</v>
      </c>
      <c r="K130" s="2">
        <f t="shared" si="18"/>
        <v>29081022.71089324</v>
      </c>
    </row>
    <row r="131" spans="1:11" x14ac:dyDescent="0.25">
      <c r="A131">
        <v>128</v>
      </c>
      <c r="B131" s="2">
        <f t="shared" si="10"/>
        <v>0</v>
      </c>
      <c r="C131" s="2">
        <f t="shared" si="11"/>
        <v>29379129.111859094</v>
      </c>
      <c r="D131" s="6">
        <f t="shared" si="12"/>
        <v>2891.3947903375365</v>
      </c>
      <c r="E131" s="2">
        <f t="shared" si="19"/>
        <v>29113856.341058098</v>
      </c>
      <c r="F131" s="6">
        <f t="shared" si="13"/>
        <v>2500</v>
      </c>
      <c r="G131" s="2">
        <f t="shared" si="14"/>
        <v>29114813.510119952</v>
      </c>
      <c r="H131" s="6">
        <f t="shared" si="15"/>
        <v>0</v>
      </c>
      <c r="I131" s="2">
        <f t="shared" si="16"/>
        <v>28818126.608387321</v>
      </c>
      <c r="J131">
        <f t="shared" si="17"/>
        <v>450</v>
      </c>
      <c r="K131" s="2">
        <f t="shared" si="18"/>
        <v>29284561.63368611</v>
      </c>
    </row>
    <row r="132" spans="1:11" x14ac:dyDescent="0.25">
      <c r="A132">
        <v>129</v>
      </c>
      <c r="B132" s="2">
        <f t="shared" ref="B132:B195" si="20">IF(MOD(A132,12)=0,$O$4,0)</f>
        <v>0</v>
      </c>
      <c r="C132" s="2">
        <f t="shared" ref="C132:C195" si="21">C131*(1+$Q$3)+$B132</f>
        <v>29585212.29184667</v>
      </c>
      <c r="D132" s="6">
        <f t="shared" ref="D132:D195" si="22">MAX(MIN(E131,50000000)*0.01%, 125)+IF(E131&gt;50000000, (E131-50000000)*0.005%, 0)</f>
        <v>2911.3856341058099</v>
      </c>
      <c r="E132" s="2">
        <f t="shared" si="19"/>
        <v>29315146.927715793</v>
      </c>
      <c r="F132" s="6">
        <f t="shared" ref="F132:F195" si="23">MIN(MAX(G131*0.01%, $O$5), 2500)</f>
        <v>2500</v>
      </c>
      <c r="G132" s="2">
        <f t="shared" ref="G132:G195" si="24">(G131-F132)*(1+$Q$3)+$B132</f>
        <v>29316525.082291402</v>
      </c>
      <c r="H132" s="6">
        <f t="shared" ref="H132:H195" si="25">IF(I131/ $O$1 &gt; 100000, 0, 10*$O$1)</f>
        <v>0</v>
      </c>
      <c r="I132" s="2">
        <f t="shared" ref="I132:I195" si="26">(I131-H132)*(1+$Q$3)+$B132</f>
        <v>29020274.573704094</v>
      </c>
      <c r="J132">
        <f t="shared" ref="J132:J195" si="27">5400/12</f>
        <v>450</v>
      </c>
      <c r="K132" s="2">
        <f t="shared" ref="K132:K195" si="28">(K131-J132)*(1+$Q$3)+$B132</f>
        <v>29489528.302968699</v>
      </c>
    </row>
    <row r="133" spans="1:11" x14ac:dyDescent="0.25">
      <c r="A133">
        <v>130</v>
      </c>
      <c r="B133" s="2">
        <f t="shared" si="20"/>
        <v>0</v>
      </c>
      <c r="C133" s="2">
        <f t="shared" si="21"/>
        <v>29792741.065300006</v>
      </c>
      <c r="D133" s="6">
        <f t="shared" si="22"/>
        <v>2931.5146927715796</v>
      </c>
      <c r="E133" s="2">
        <f t="shared" ref="E133:E196" si="29">(E132-D133)*(1+$Q$3)+B133</f>
        <v>29517829.219402265</v>
      </c>
      <c r="F133" s="6">
        <f t="shared" si="23"/>
        <v>2500</v>
      </c>
      <c r="G133" s="2">
        <f t="shared" si="24"/>
        <v>29519651.582797695</v>
      </c>
      <c r="H133" s="6">
        <f t="shared" si="25"/>
        <v>0</v>
      </c>
      <c r="I133" s="2">
        <f t="shared" si="26"/>
        <v>29223840.528484128</v>
      </c>
      <c r="J133">
        <f t="shared" si="27"/>
        <v>450</v>
      </c>
      <c r="K133" s="2">
        <f t="shared" si="28"/>
        <v>29695932.733828098</v>
      </c>
    </row>
    <row r="134" spans="1:11" x14ac:dyDescent="0.25">
      <c r="A134">
        <v>131</v>
      </c>
      <c r="B134" s="2">
        <f t="shared" si="20"/>
        <v>0</v>
      </c>
      <c r="C134" s="2">
        <f t="shared" si="21"/>
        <v>30001725.5724958</v>
      </c>
      <c r="D134" s="6">
        <f t="shared" si="22"/>
        <v>2951.7829219402265</v>
      </c>
      <c r="E134" s="2">
        <f t="shared" si="29"/>
        <v>29721912.838241033</v>
      </c>
      <c r="F134" s="6">
        <f t="shared" si="23"/>
        <v>2500</v>
      </c>
      <c r="G134" s="2">
        <f t="shared" si="24"/>
        <v>29724202.936811548</v>
      </c>
      <c r="H134" s="6">
        <f t="shared" si="25"/>
        <v>0</v>
      </c>
      <c r="I134" s="2">
        <f t="shared" si="26"/>
        <v>29428834.419372771</v>
      </c>
      <c r="J134">
        <f t="shared" si="27"/>
        <v>450</v>
      </c>
      <c r="K134" s="2">
        <f t="shared" si="28"/>
        <v>29903785.011603348</v>
      </c>
    </row>
    <row r="135" spans="1:11" x14ac:dyDescent="0.25">
      <c r="A135">
        <v>132</v>
      </c>
      <c r="B135" s="2">
        <f t="shared" si="20"/>
        <v>1200000</v>
      </c>
      <c r="C135" s="2">
        <f t="shared" si="21"/>
        <v>31412176.024840854</v>
      </c>
      <c r="D135" s="6">
        <f t="shared" si="22"/>
        <v>2972.1912838241033</v>
      </c>
      <c r="E135" s="2">
        <f t="shared" si="29"/>
        <v>31127407.472882103</v>
      </c>
      <c r="F135" s="6">
        <f t="shared" si="23"/>
        <v>2500</v>
      </c>
      <c r="G135" s="2">
        <f t="shared" si="24"/>
        <v>31130189.139126912</v>
      </c>
      <c r="H135" s="6">
        <f t="shared" si="25"/>
        <v>0</v>
      </c>
      <c r="I135" s="2">
        <f t="shared" si="26"/>
        <v>30835266.262787219</v>
      </c>
      <c r="J135">
        <f t="shared" si="27"/>
        <v>450</v>
      </c>
      <c r="K135" s="2">
        <f t="shared" si="28"/>
        <v>31313095.292378228</v>
      </c>
    </row>
    <row r="136" spans="1:11" x14ac:dyDescent="0.25">
      <c r="A136">
        <v>133</v>
      </c>
      <c r="B136" s="2">
        <f t="shared" si="20"/>
        <v>0</v>
      </c>
      <c r="C136" s="2">
        <f t="shared" si="21"/>
        <v>31632520.239295993</v>
      </c>
      <c r="D136" s="6">
        <f t="shared" si="22"/>
        <v>3112.7407472882105</v>
      </c>
      <c r="E136" s="2">
        <f t="shared" si="29"/>
        <v>31342619.571133524</v>
      </c>
      <c r="F136" s="6">
        <f t="shared" si="23"/>
        <v>2500</v>
      </c>
      <c r="G136" s="2">
        <f t="shared" si="24"/>
        <v>31346037.788572297</v>
      </c>
      <c r="H136" s="6">
        <f t="shared" si="25"/>
        <v>0</v>
      </c>
      <c r="I136" s="2">
        <f t="shared" si="26"/>
        <v>31051563.679330915</v>
      </c>
      <c r="J136">
        <f t="shared" si="27"/>
        <v>450</v>
      </c>
      <c r="K136" s="2">
        <f t="shared" si="28"/>
        <v>31532291.337402467</v>
      </c>
    </row>
    <row r="137" spans="1:11" x14ac:dyDescent="0.25">
      <c r="A137">
        <v>134</v>
      </c>
      <c r="B137" s="2">
        <f t="shared" si="20"/>
        <v>0</v>
      </c>
      <c r="C137" s="2">
        <f t="shared" si="21"/>
        <v>31854410.082834754</v>
      </c>
      <c r="D137" s="6">
        <f t="shared" si="22"/>
        <v>3134.2619571133528</v>
      </c>
      <c r="E137" s="2">
        <f t="shared" si="29"/>
        <v>31559319.626493938</v>
      </c>
      <c r="F137" s="6">
        <f t="shared" si="23"/>
        <v>2500</v>
      </c>
      <c r="G137" s="2">
        <f t="shared" si="24"/>
        <v>31563400.532458819</v>
      </c>
      <c r="H137" s="6">
        <f t="shared" si="25"/>
        <v>0</v>
      </c>
      <c r="I137" s="2">
        <f t="shared" si="26"/>
        <v>31269378.338242643</v>
      </c>
      <c r="J137">
        <f t="shared" si="27"/>
        <v>450</v>
      </c>
      <c r="K137" s="2">
        <f t="shared" si="28"/>
        <v>31753024.957547713</v>
      </c>
    </row>
    <row r="138" spans="1:11" x14ac:dyDescent="0.25">
      <c r="A138">
        <v>135</v>
      </c>
      <c r="B138" s="2">
        <f t="shared" si="20"/>
        <v>0</v>
      </c>
      <c r="C138" s="2">
        <f t="shared" si="21"/>
        <v>32077856.397444844</v>
      </c>
      <c r="D138" s="6">
        <f t="shared" si="22"/>
        <v>3155.9319626493939</v>
      </c>
      <c r="E138" s="2">
        <f t="shared" si="29"/>
        <v>31777517.926565092</v>
      </c>
      <c r="F138" s="6">
        <f t="shared" si="23"/>
        <v>2500</v>
      </c>
      <c r="G138" s="2">
        <f t="shared" si="24"/>
        <v>31782287.991570916</v>
      </c>
      <c r="H138" s="6">
        <f t="shared" si="25"/>
        <v>0</v>
      </c>
      <c r="I138" s="2">
        <f t="shared" si="26"/>
        <v>31488720.882388327</v>
      </c>
      <c r="J138">
        <f t="shared" si="27"/>
        <v>450</v>
      </c>
      <c r="K138" s="2">
        <f t="shared" si="28"/>
        <v>31975306.938306253</v>
      </c>
    </row>
    <row r="139" spans="1:11" x14ac:dyDescent="0.25">
      <c r="A139">
        <v>136</v>
      </c>
      <c r="B139" s="2">
        <f t="shared" si="20"/>
        <v>0</v>
      </c>
      <c r="C139" s="2">
        <f t="shared" si="21"/>
        <v>32302870.1011663</v>
      </c>
      <c r="D139" s="6">
        <f t="shared" si="22"/>
        <v>3177.7517926565092</v>
      </c>
      <c r="E139" s="2">
        <f t="shared" si="29"/>
        <v>31997224.830076288</v>
      </c>
      <c r="F139" s="6">
        <f t="shared" si="23"/>
        <v>2500</v>
      </c>
      <c r="G139" s="2">
        <f t="shared" si="24"/>
        <v>32002710.861193702</v>
      </c>
      <c r="H139" s="6">
        <f t="shared" si="25"/>
        <v>0</v>
      </c>
      <c r="I139" s="2">
        <f t="shared" si="26"/>
        <v>31709602.029289458</v>
      </c>
      <c r="J139">
        <f t="shared" si="27"/>
        <v>450</v>
      </c>
      <c r="K139" s="2">
        <f t="shared" si="28"/>
        <v>32199148.140826415</v>
      </c>
    </row>
    <row r="140" spans="1:11" x14ac:dyDescent="0.25">
      <c r="A140">
        <v>137</v>
      </c>
      <c r="B140" s="2">
        <f t="shared" si="20"/>
        <v>0</v>
      </c>
      <c r="C140" s="2">
        <f t="shared" si="21"/>
        <v>32529462.188624971</v>
      </c>
      <c r="D140" s="6">
        <f t="shared" si="22"/>
        <v>3199.7224830076289</v>
      </c>
      <c r="E140" s="2">
        <f t="shared" si="29"/>
        <v>32218450.767376151</v>
      </c>
      <c r="F140" s="6">
        <f t="shared" si="23"/>
        <v>2500</v>
      </c>
      <c r="G140" s="2">
        <f t="shared" si="24"/>
        <v>32224679.911635559</v>
      </c>
      <c r="H140" s="6">
        <f t="shared" si="25"/>
        <v>0</v>
      </c>
      <c r="I140" s="2">
        <f t="shared" si="26"/>
        <v>31932032.571646776</v>
      </c>
      <c r="J140">
        <f t="shared" si="27"/>
        <v>450</v>
      </c>
      <c r="K140" s="2">
        <f t="shared" si="28"/>
        <v>32424559.502443261</v>
      </c>
    </row>
    <row r="141" spans="1:11" x14ac:dyDescent="0.25">
      <c r="A141">
        <v>138</v>
      </c>
      <c r="B141" s="2">
        <f t="shared" si="20"/>
        <v>0</v>
      </c>
      <c r="C141" s="2">
        <f t="shared" si="21"/>
        <v>32757643.731569733</v>
      </c>
      <c r="D141" s="6">
        <f t="shared" si="22"/>
        <v>3221.8450767376153</v>
      </c>
      <c r="E141" s="2">
        <f t="shared" si="29"/>
        <v>32441206.240927804</v>
      </c>
      <c r="F141" s="6">
        <f t="shared" si="23"/>
        <v>2500</v>
      </c>
      <c r="G141" s="2">
        <f t="shared" si="24"/>
        <v>32448205.988754407</v>
      </c>
      <c r="H141" s="6">
        <f t="shared" si="25"/>
        <v>0</v>
      </c>
      <c r="I141" s="2">
        <f t="shared" si="26"/>
        <v>32156023.377867628</v>
      </c>
      <c r="J141">
        <f t="shared" si="27"/>
        <v>450</v>
      </c>
      <c r="K141" s="2">
        <f t="shared" si="28"/>
        <v>32651552.037213009</v>
      </c>
    </row>
    <row r="142" spans="1:11" x14ac:dyDescent="0.25">
      <c r="A142">
        <v>139</v>
      </c>
      <c r="B142" s="2">
        <f t="shared" si="20"/>
        <v>0</v>
      </c>
      <c r="C142" s="2">
        <f t="shared" si="21"/>
        <v>32987425.879413489</v>
      </c>
      <c r="D142" s="6">
        <f t="shared" si="22"/>
        <v>3244.1206240927804</v>
      </c>
      <c r="E142" s="2">
        <f t="shared" si="29"/>
        <v>32665501.825807452</v>
      </c>
      <c r="F142" s="6">
        <f t="shared" si="23"/>
        <v>2500</v>
      </c>
      <c r="G142" s="2">
        <f t="shared" si="24"/>
        <v>32673300.014487639</v>
      </c>
      <c r="H142" s="6">
        <f t="shared" si="25"/>
        <v>0</v>
      </c>
      <c r="I142" s="2">
        <f t="shared" si="26"/>
        <v>32381585.392597016</v>
      </c>
      <c r="J142">
        <f t="shared" si="27"/>
        <v>450</v>
      </c>
      <c r="K142" s="2">
        <f t="shared" si="28"/>
        <v>32880136.836451206</v>
      </c>
    </row>
    <row r="143" spans="1:11" x14ac:dyDescent="0.25">
      <c r="A143">
        <v>140</v>
      </c>
      <c r="B143" s="2">
        <f t="shared" si="20"/>
        <v>0</v>
      </c>
      <c r="C143" s="2">
        <f t="shared" si="21"/>
        <v>33218819.859777935</v>
      </c>
      <c r="D143" s="6">
        <f t="shared" si="22"/>
        <v>3266.5501825807455</v>
      </c>
      <c r="E143" s="2">
        <f t="shared" si="29"/>
        <v>32891348.170206424</v>
      </c>
      <c r="F143" s="6">
        <f t="shared" si="23"/>
        <v>2500</v>
      </c>
      <c r="G143" s="2">
        <f t="shared" si="24"/>
        <v>32899972.987385802</v>
      </c>
      <c r="H143" s="6">
        <f t="shared" si="25"/>
        <v>0</v>
      </c>
      <c r="I143" s="2">
        <f t="shared" si="26"/>
        <v>32608729.637252379</v>
      </c>
      <c r="J143">
        <f t="shared" si="27"/>
        <v>450</v>
      </c>
      <c r="K143" s="2">
        <f t="shared" si="28"/>
        <v>33110325.069274668</v>
      </c>
    </row>
    <row r="144" spans="1:11" x14ac:dyDescent="0.25">
      <c r="A144">
        <v>141</v>
      </c>
      <c r="B144" s="2">
        <f t="shared" si="20"/>
        <v>0</v>
      </c>
      <c r="C144" s="2">
        <f t="shared" si="21"/>
        <v>33451836.979042172</v>
      </c>
      <c r="D144" s="6">
        <f t="shared" si="22"/>
        <v>3289.1348170206425</v>
      </c>
      <c r="E144" s="2">
        <f t="shared" si="29"/>
        <v>33118755.995936692</v>
      </c>
      <c r="F144" s="6">
        <f t="shared" si="23"/>
        <v>2500</v>
      </c>
      <c r="G144" s="2">
        <f t="shared" si="24"/>
        <v>33128235.983150002</v>
      </c>
      <c r="H144" s="6">
        <f t="shared" si="25"/>
        <v>0</v>
      </c>
      <c r="I144" s="2">
        <f t="shared" si="26"/>
        <v>32837467.210562117</v>
      </c>
      <c r="J144">
        <f t="shared" si="27"/>
        <v>450</v>
      </c>
      <c r="K144" s="2">
        <f t="shared" si="28"/>
        <v>33342127.98314723</v>
      </c>
    </row>
    <row r="145" spans="1:11" x14ac:dyDescent="0.25">
      <c r="A145">
        <v>142</v>
      </c>
      <c r="B145" s="2">
        <f t="shared" si="20"/>
        <v>0</v>
      </c>
      <c r="C145" s="2">
        <f t="shared" si="21"/>
        <v>33686488.622895166</v>
      </c>
      <c r="D145" s="6">
        <f t="shared" si="22"/>
        <v>3311.8755995936694</v>
      </c>
      <c r="E145" s="2">
        <f t="shared" si="29"/>
        <v>33347736.098939866</v>
      </c>
      <c r="F145" s="6">
        <f t="shared" si="23"/>
        <v>2500</v>
      </c>
      <c r="G145" s="2">
        <f t="shared" si="24"/>
        <v>33358100.155173086</v>
      </c>
      <c r="H145" s="6">
        <f t="shared" si="25"/>
        <v>0</v>
      </c>
      <c r="I145" s="2">
        <f t="shared" si="26"/>
        <v>33067809.289107896</v>
      </c>
      <c r="J145">
        <f t="shared" si="27"/>
        <v>450</v>
      </c>
      <c r="K145" s="2">
        <f t="shared" si="28"/>
        <v>33575556.904429317</v>
      </c>
    </row>
    <row r="146" spans="1:11" x14ac:dyDescent="0.25">
      <c r="A146">
        <v>143</v>
      </c>
      <c r="B146" s="2">
        <f t="shared" si="20"/>
        <v>0</v>
      </c>
      <c r="C146" s="2">
        <f t="shared" si="21"/>
        <v>33922786.256892063</v>
      </c>
      <c r="D146" s="6">
        <f t="shared" si="22"/>
        <v>3334.7736098939868</v>
      </c>
      <c r="E146" s="2">
        <f t="shared" si="29"/>
        <v>33578299.349799737</v>
      </c>
      <c r="F146" s="6">
        <f t="shared" si="23"/>
        <v>2500</v>
      </c>
      <c r="G146" s="2">
        <f t="shared" si="24"/>
        <v>33589576.735084616</v>
      </c>
      <c r="H146" s="6">
        <f t="shared" si="25"/>
        <v>0</v>
      </c>
      <c r="I146" s="2">
        <f t="shared" si="26"/>
        <v>33299767.127870765</v>
      </c>
      <c r="J146">
        <f t="shared" si="27"/>
        <v>450</v>
      </c>
      <c r="K146" s="2">
        <f t="shared" si="28"/>
        <v>33810623.238931373</v>
      </c>
    </row>
    <row r="147" spans="1:11" x14ac:dyDescent="0.25">
      <c r="A147">
        <v>144</v>
      </c>
      <c r="B147" s="2">
        <f t="shared" si="20"/>
        <v>1200000</v>
      </c>
      <c r="C147" s="2">
        <f t="shared" si="21"/>
        <v>35360741.427014418</v>
      </c>
      <c r="D147" s="6">
        <f t="shared" si="22"/>
        <v>3357.829934979974</v>
      </c>
      <c r="E147" s="2">
        <f t="shared" si="29"/>
        <v>35010456.694258325</v>
      </c>
      <c r="F147" s="6">
        <f t="shared" si="23"/>
        <v>2500</v>
      </c>
      <c r="G147" s="2">
        <f t="shared" si="24"/>
        <v>35022677.033299685</v>
      </c>
      <c r="H147" s="6">
        <f t="shared" si="25"/>
        <v>0</v>
      </c>
      <c r="I147" s="2">
        <f t="shared" si="26"/>
        <v>34733352.060781091</v>
      </c>
      <c r="J147">
        <f t="shared" si="27"/>
        <v>450</v>
      </c>
      <c r="K147" s="2">
        <f t="shared" si="28"/>
        <v>35247338.47247117</v>
      </c>
    </row>
    <row r="148" spans="1:11" x14ac:dyDescent="0.25">
      <c r="A148">
        <v>145</v>
      </c>
      <c r="B148" s="2">
        <f t="shared" si="20"/>
        <v>0</v>
      </c>
      <c r="C148" s="2">
        <f t="shared" si="21"/>
        <v>35608783.294159353</v>
      </c>
      <c r="D148" s="6">
        <f t="shared" si="22"/>
        <v>3501.0456694258328</v>
      </c>
      <c r="E148" s="2">
        <f t="shared" si="29"/>
        <v>35252515.845907107</v>
      </c>
      <c r="F148" s="6">
        <f t="shared" si="23"/>
        <v>2500</v>
      </c>
      <c r="G148" s="2">
        <f t="shared" si="24"/>
        <v>35265829.973496512</v>
      </c>
      <c r="H148" s="6">
        <f t="shared" si="25"/>
        <v>0</v>
      </c>
      <c r="I148" s="2">
        <f t="shared" si="26"/>
        <v>34976993.035197333</v>
      </c>
      <c r="J148">
        <f t="shared" si="27"/>
        <v>450</v>
      </c>
      <c r="K148" s="2">
        <f t="shared" si="28"/>
        <v>35494131.705359995</v>
      </c>
    </row>
    <row r="149" spans="1:11" x14ac:dyDescent="0.25">
      <c r="A149">
        <v>146</v>
      </c>
      <c r="B149" s="2">
        <f t="shared" si="20"/>
        <v>0</v>
      </c>
      <c r="C149" s="2">
        <f t="shared" si="21"/>
        <v>35858565.078663871</v>
      </c>
      <c r="D149" s="6">
        <f t="shared" si="22"/>
        <v>3525.251584590711</v>
      </c>
      <c r="E149" s="2">
        <f t="shared" si="29"/>
        <v>35496248.572779678</v>
      </c>
      <c r="F149" s="6">
        <f t="shared" si="23"/>
        <v>2500</v>
      </c>
      <c r="G149" s="2">
        <f t="shared" si="24"/>
        <v>35510688.537129223</v>
      </c>
      <c r="H149" s="6">
        <f t="shared" si="25"/>
        <v>0</v>
      </c>
      <c r="I149" s="2">
        <f t="shared" si="26"/>
        <v>35222343.056419954</v>
      </c>
      <c r="J149">
        <f t="shared" si="27"/>
        <v>450</v>
      </c>
      <c r="K149" s="2">
        <f t="shared" si="28"/>
        <v>35742656.096924067</v>
      </c>
    </row>
    <row r="150" spans="1:11" x14ac:dyDescent="0.25">
      <c r="A150">
        <v>147</v>
      </c>
      <c r="B150" s="2">
        <f t="shared" si="20"/>
        <v>0</v>
      </c>
      <c r="C150" s="2">
        <f t="shared" si="21"/>
        <v>36110098.985372476</v>
      </c>
      <c r="D150" s="6">
        <f t="shared" si="22"/>
        <v>3549.6248572779677</v>
      </c>
      <c r="E150" s="2">
        <f t="shared" si="29"/>
        <v>35741666.44582475</v>
      </c>
      <c r="F150" s="6">
        <f t="shared" si="23"/>
        <v>2500</v>
      </c>
      <c r="G150" s="2">
        <f t="shared" si="24"/>
        <v>35757264.688483767</v>
      </c>
      <c r="H150" s="6">
        <f t="shared" si="25"/>
        <v>0</v>
      </c>
      <c r="I150" s="2">
        <f t="shared" si="26"/>
        <v>35469414.112748519</v>
      </c>
      <c r="J150">
        <f t="shared" si="27"/>
        <v>450</v>
      </c>
      <c r="K150" s="2">
        <f t="shared" si="28"/>
        <v>35992923.790569119</v>
      </c>
    </row>
    <row r="151" spans="1:11" x14ac:dyDescent="0.25">
      <c r="A151">
        <v>148</v>
      </c>
      <c r="B151" s="2">
        <f t="shared" si="20"/>
        <v>0</v>
      </c>
      <c r="C151" s="2">
        <f t="shared" si="21"/>
        <v>36363397.304741919</v>
      </c>
      <c r="D151" s="6">
        <f t="shared" si="22"/>
        <v>3574.1666445824753</v>
      </c>
      <c r="E151" s="2">
        <f t="shared" si="29"/>
        <v>35988781.115991533</v>
      </c>
      <c r="F151" s="6">
        <f t="shared" si="23"/>
        <v>2500</v>
      </c>
      <c r="G151" s="2">
        <f t="shared" si="24"/>
        <v>36005570.475770906</v>
      </c>
      <c r="H151" s="6">
        <f t="shared" si="25"/>
        <v>0</v>
      </c>
      <c r="I151" s="2">
        <f t="shared" si="26"/>
        <v>35718218.276575856</v>
      </c>
      <c r="J151">
        <f t="shared" si="27"/>
        <v>450</v>
      </c>
      <c r="K151" s="2">
        <f t="shared" si="28"/>
        <v>36244947.014882155</v>
      </c>
    </row>
    <row r="152" spans="1:11" x14ac:dyDescent="0.25">
      <c r="A152">
        <v>149</v>
      </c>
      <c r="B152" s="2">
        <f t="shared" si="20"/>
        <v>0</v>
      </c>
      <c r="C152" s="2">
        <f t="shared" si="21"/>
        <v>36618472.413441718</v>
      </c>
      <c r="D152" s="6">
        <f t="shared" si="22"/>
        <v>3598.8781115991533</v>
      </c>
      <c r="E152" s="2">
        <f t="shared" si="29"/>
        <v>36237604.314782858</v>
      </c>
      <c r="F152" s="6">
        <f t="shared" si="23"/>
        <v>2500</v>
      </c>
      <c r="G152" s="2">
        <f t="shared" si="24"/>
        <v>36255618.031714924</v>
      </c>
      <c r="H152" s="6">
        <f t="shared" si="25"/>
        <v>0</v>
      </c>
      <c r="I152" s="2">
        <f t="shared" si="26"/>
        <v>35968767.70497793</v>
      </c>
      <c r="J152">
        <f t="shared" si="27"/>
        <v>450</v>
      </c>
      <c r="K152" s="2">
        <f t="shared" si="28"/>
        <v>36498738.08422897</v>
      </c>
    </row>
    <row r="153" spans="1:11" x14ac:dyDescent="0.25">
      <c r="A153">
        <v>150</v>
      </c>
      <c r="B153" s="2">
        <f t="shared" si="20"/>
        <v>0</v>
      </c>
      <c r="C153" s="2">
        <f t="shared" si="21"/>
        <v>36875336.774958931</v>
      </c>
      <c r="D153" s="6">
        <f t="shared" si="22"/>
        <v>3623.7604314782861</v>
      </c>
      <c r="E153" s="2">
        <f t="shared" si="29"/>
        <v>36488147.854812123</v>
      </c>
      <c r="F153" s="6">
        <f t="shared" si="23"/>
        <v>2500</v>
      </c>
      <c r="G153" s="2">
        <f t="shared" si="24"/>
        <v>36507419.57414645</v>
      </c>
      <c r="H153" s="6">
        <f t="shared" si="25"/>
        <v>0</v>
      </c>
      <c r="I153" s="2">
        <f t="shared" si="26"/>
        <v>36221074.640307888</v>
      </c>
      <c r="J153">
        <f t="shared" si="27"/>
        <v>450</v>
      </c>
      <c r="K153" s="2">
        <f t="shared" si="28"/>
        <v>36754309.399355851</v>
      </c>
    </row>
    <row r="154" spans="1:11" x14ac:dyDescent="0.25">
      <c r="A154">
        <v>151</v>
      </c>
      <c r="B154" s="2">
        <f t="shared" si="20"/>
        <v>0</v>
      </c>
      <c r="C154" s="2">
        <f t="shared" si="21"/>
        <v>37134002.940207131</v>
      </c>
      <c r="D154" s="6">
        <f t="shared" si="22"/>
        <v>3648.8147854812123</v>
      </c>
      <c r="E154" s="2">
        <f t="shared" si="29"/>
        <v>36740423.630364053</v>
      </c>
      <c r="F154" s="6">
        <f t="shared" si="23"/>
        <v>2500</v>
      </c>
      <c r="G154" s="2">
        <f t="shared" si="24"/>
        <v>36760987.406599455</v>
      </c>
      <c r="H154" s="6">
        <f t="shared" si="25"/>
        <v>0</v>
      </c>
      <c r="I154" s="2">
        <f t="shared" si="26"/>
        <v>36475151.410794213</v>
      </c>
      <c r="J154">
        <f t="shared" si="27"/>
        <v>450</v>
      </c>
      <c r="K154" s="2">
        <f t="shared" si="28"/>
        <v>37011673.447995506</v>
      </c>
    </row>
    <row r="155" spans="1:11" x14ac:dyDescent="0.25">
      <c r="A155">
        <v>152</v>
      </c>
      <c r="B155" s="2">
        <f t="shared" si="20"/>
        <v>0</v>
      </c>
      <c r="C155" s="2">
        <f t="shared" si="21"/>
        <v>37394483.548139676</v>
      </c>
      <c r="D155" s="6">
        <f t="shared" si="22"/>
        <v>3674.0423630364053</v>
      </c>
      <c r="E155" s="2">
        <f t="shared" si="29"/>
        <v>36994443.617959403</v>
      </c>
      <c r="F155" s="6">
        <f t="shared" si="23"/>
        <v>2500</v>
      </c>
      <c r="G155" s="2">
        <f t="shared" si="24"/>
        <v>37016333.918912426</v>
      </c>
      <c r="H155" s="6">
        <f t="shared" si="25"/>
        <v>0</v>
      </c>
      <c r="I155" s="2">
        <f t="shared" si="26"/>
        <v>36731010.431143135</v>
      </c>
      <c r="J155">
        <f t="shared" si="27"/>
        <v>450</v>
      </c>
      <c r="K155" s="2">
        <f t="shared" si="28"/>
        <v>37270842.805477239</v>
      </c>
    </row>
    <row r="156" spans="1:11" x14ac:dyDescent="0.25">
      <c r="A156">
        <v>153</v>
      </c>
      <c r="B156" s="2">
        <f t="shared" si="20"/>
        <v>0</v>
      </c>
      <c r="C156" s="2">
        <f t="shared" si="21"/>
        <v>37656791.326367281</v>
      </c>
      <c r="D156" s="6">
        <f t="shared" si="22"/>
        <v>3699.4443617959405</v>
      </c>
      <c r="E156" s="2">
        <f t="shared" si="29"/>
        <v>37250219.876923501</v>
      </c>
      <c r="F156" s="6">
        <f t="shared" si="23"/>
        <v>2500</v>
      </c>
      <c r="G156" s="2">
        <f t="shared" si="24"/>
        <v>37273471.58783374</v>
      </c>
      <c r="H156" s="6">
        <f t="shared" si="25"/>
        <v>0</v>
      </c>
      <c r="I156" s="2">
        <f t="shared" si="26"/>
        <v>36988664.203145221</v>
      </c>
      <c r="J156">
        <f t="shared" si="27"/>
        <v>450</v>
      </c>
      <c r="K156" s="2">
        <f t="shared" si="28"/>
        <v>37531830.135341398</v>
      </c>
    </row>
    <row r="157" spans="1:11" x14ac:dyDescent="0.25">
      <c r="A157">
        <v>154</v>
      </c>
      <c r="B157" s="2">
        <f t="shared" si="20"/>
        <v>0</v>
      </c>
      <c r="C157" s="2">
        <f t="shared" si="21"/>
        <v>37920939.091779895</v>
      </c>
      <c r="D157" s="6">
        <f t="shared" si="22"/>
        <v>3725.0219876923502</v>
      </c>
      <c r="E157" s="2">
        <f t="shared" si="29"/>
        <v>37507764.549958788</v>
      </c>
      <c r="F157" s="6">
        <f t="shared" si="23"/>
        <v>2500</v>
      </c>
      <c r="G157" s="2">
        <f t="shared" si="24"/>
        <v>37532412.97763133</v>
      </c>
      <c r="H157" s="6">
        <f t="shared" si="25"/>
        <v>0</v>
      </c>
      <c r="I157" s="2">
        <f t="shared" si="26"/>
        <v>37248125.316286243</v>
      </c>
      <c r="J157">
        <f t="shared" si="27"/>
        <v>450</v>
      </c>
      <c r="K157" s="2">
        <f t="shared" si="28"/>
        <v>37794648.189958155</v>
      </c>
    </row>
    <row r="158" spans="1:11" x14ac:dyDescent="0.25">
      <c r="A158">
        <v>155</v>
      </c>
      <c r="B158" s="2">
        <f t="shared" si="20"/>
        <v>0</v>
      </c>
      <c r="C158" s="2">
        <f t="shared" si="21"/>
        <v>38186939.751172982</v>
      </c>
      <c r="D158" s="6">
        <f t="shared" si="22"/>
        <v>3750.7764549958788</v>
      </c>
      <c r="E158" s="2">
        <f t="shared" si="29"/>
        <v>37767089.863721244</v>
      </c>
      <c r="F158" s="6">
        <f t="shared" si="23"/>
        <v>2500</v>
      </c>
      <c r="G158" s="2">
        <f t="shared" si="24"/>
        <v>37793170.740706593</v>
      </c>
      <c r="H158" s="6">
        <f t="shared" si="25"/>
        <v>0</v>
      </c>
      <c r="I158" s="2">
        <f t="shared" si="26"/>
        <v>37509406.448362328</v>
      </c>
      <c r="J158">
        <f t="shared" si="27"/>
        <v>450</v>
      </c>
      <c r="K158" s="2">
        <f t="shared" si="28"/>
        <v>38059309.811150603</v>
      </c>
    </row>
    <row r="159" spans="1:11" x14ac:dyDescent="0.25">
      <c r="A159">
        <v>156</v>
      </c>
      <c r="B159" s="2">
        <f t="shared" si="20"/>
        <v>1200000</v>
      </c>
      <c r="C159" s="2">
        <f t="shared" si="21"/>
        <v>39654806.301878162</v>
      </c>
      <c r="D159" s="6">
        <f t="shared" si="22"/>
        <v>3776.7089863721244</v>
      </c>
      <c r="E159" s="2">
        <f t="shared" si="29"/>
        <v>39228208.129400849</v>
      </c>
      <c r="F159" s="6">
        <f t="shared" si="23"/>
        <v>2500</v>
      </c>
      <c r="G159" s="2">
        <f t="shared" si="24"/>
        <v>39255757.618212588</v>
      </c>
      <c r="H159" s="6">
        <f t="shared" si="25"/>
        <v>0</v>
      </c>
      <c r="I159" s="2">
        <f t="shared" si="26"/>
        <v>38972520.366099417</v>
      </c>
      <c r="J159">
        <f t="shared" si="27"/>
        <v>450</v>
      </c>
      <c r="K159" s="2">
        <f t="shared" si="28"/>
        <v>39525827.930822238</v>
      </c>
    </row>
    <row r="160" spans="1:11" x14ac:dyDescent="0.25">
      <c r="A160">
        <v>157</v>
      </c>
      <c r="B160" s="2">
        <f t="shared" si="20"/>
        <v>0</v>
      </c>
      <c r="C160" s="2">
        <f t="shared" si="21"/>
        <v>39932969.36632324</v>
      </c>
      <c r="D160" s="6">
        <f t="shared" si="22"/>
        <v>3922.820812940085</v>
      </c>
      <c r="E160" s="2">
        <f t="shared" si="29"/>
        <v>39499428.435477629</v>
      </c>
      <c r="F160" s="6">
        <f t="shared" si="23"/>
        <v>2500</v>
      </c>
      <c r="G160" s="2">
        <f t="shared" si="24"/>
        <v>39528603.974601604</v>
      </c>
      <c r="H160" s="6">
        <f t="shared" si="25"/>
        <v>0</v>
      </c>
      <c r="I160" s="2">
        <f t="shared" si="26"/>
        <v>39245897.459702045</v>
      </c>
      <c r="J160">
        <f t="shared" si="27"/>
        <v>450</v>
      </c>
      <c r="K160" s="2">
        <f t="shared" si="28"/>
        <v>39802633.105513804</v>
      </c>
    </row>
    <row r="161" spans="1:11" x14ac:dyDescent="0.25">
      <c r="A161">
        <v>158</v>
      </c>
      <c r="B161" s="2">
        <f t="shared" si="20"/>
        <v>0</v>
      </c>
      <c r="C161" s="2">
        <f t="shared" si="21"/>
        <v>40213083.636628024</v>
      </c>
      <c r="D161" s="6">
        <f t="shared" si="22"/>
        <v>3949.942843547763</v>
      </c>
      <c r="E161" s="2">
        <f t="shared" si="29"/>
        <v>39772523.934379578</v>
      </c>
      <c r="F161" s="6">
        <f t="shared" si="23"/>
        <v>2500</v>
      </c>
      <c r="G161" s="2">
        <f t="shared" si="24"/>
        <v>39803364.242208295</v>
      </c>
      <c r="H161" s="6">
        <f t="shared" si="25"/>
        <v>0</v>
      </c>
      <c r="I161" s="2">
        <f t="shared" si="26"/>
        <v>39521192.187437765</v>
      </c>
      <c r="J161">
        <f t="shared" si="27"/>
        <v>450</v>
      </c>
      <c r="K161" s="2">
        <f t="shared" si="28"/>
        <v>40081379.960995845</v>
      </c>
    </row>
    <row r="162" spans="1:11" x14ac:dyDescent="0.25">
      <c r="A162">
        <v>159</v>
      </c>
      <c r="B162" s="2">
        <f t="shared" si="20"/>
        <v>0</v>
      </c>
      <c r="C162" s="2">
        <f t="shared" si="21"/>
        <v>40495162.799743772</v>
      </c>
      <c r="D162" s="6">
        <f t="shared" si="22"/>
        <v>3977.2523934379578</v>
      </c>
      <c r="E162" s="2">
        <f t="shared" si="29"/>
        <v>40047507.591021381</v>
      </c>
      <c r="F162" s="6">
        <f t="shared" si="23"/>
        <v>2500</v>
      </c>
      <c r="G162" s="2">
        <f t="shared" si="24"/>
        <v>40080051.846376494</v>
      </c>
      <c r="H162" s="6">
        <f t="shared" si="25"/>
        <v>0</v>
      </c>
      <c r="I162" s="2">
        <f t="shared" si="26"/>
        <v>39798418.000765219</v>
      </c>
      <c r="J162">
        <f t="shared" si="27"/>
        <v>450</v>
      </c>
      <c r="K162" s="2">
        <f t="shared" si="28"/>
        <v>40362082.117404975</v>
      </c>
    </row>
    <row r="163" spans="1:11" x14ac:dyDescent="0.25">
      <c r="A163">
        <v>160</v>
      </c>
      <c r="B163" s="2">
        <f t="shared" si="20"/>
        <v>0</v>
      </c>
      <c r="C163" s="2">
        <f t="shared" si="21"/>
        <v>40779220.638630398</v>
      </c>
      <c r="D163" s="6">
        <f t="shared" si="22"/>
        <v>4004.7507591021385</v>
      </c>
      <c r="E163" s="2">
        <f t="shared" si="29"/>
        <v>40324392.459955998</v>
      </c>
      <c r="F163" s="6">
        <f t="shared" si="23"/>
        <v>2500</v>
      </c>
      <c r="G163" s="2">
        <f t="shared" si="24"/>
        <v>40358680.306623615</v>
      </c>
      <c r="H163" s="6">
        <f t="shared" si="25"/>
        <v>0</v>
      </c>
      <c r="I163" s="2">
        <f t="shared" si="26"/>
        <v>40077588.445499808</v>
      </c>
      <c r="J163">
        <f t="shared" si="27"/>
        <v>450</v>
      </c>
      <c r="K163" s="2">
        <f t="shared" si="28"/>
        <v>40644753.290417753</v>
      </c>
    </row>
    <row r="164" spans="1:11" x14ac:dyDescent="0.25">
      <c r="A164">
        <v>161</v>
      </c>
      <c r="B164" s="2">
        <f t="shared" si="20"/>
        <v>0</v>
      </c>
      <c r="C164" s="2">
        <f t="shared" si="21"/>
        <v>41065271.03292992</v>
      </c>
      <c r="D164" s="6">
        <f t="shared" si="22"/>
        <v>4032.4392459955998</v>
      </c>
      <c r="E164" s="2">
        <f t="shared" si="29"/>
        <v>40603191.685994379</v>
      </c>
      <c r="F164" s="6">
        <f t="shared" si="23"/>
        <v>2500</v>
      </c>
      <c r="G164" s="2">
        <f t="shared" si="24"/>
        <v>40639263.237301223</v>
      </c>
      <c r="H164" s="6">
        <f t="shared" si="25"/>
        <v>0</v>
      </c>
      <c r="I164" s="2">
        <f t="shared" si="26"/>
        <v>40358717.162475564</v>
      </c>
      <c r="J164">
        <f t="shared" si="27"/>
        <v>450</v>
      </c>
      <c r="K164" s="2">
        <f t="shared" si="28"/>
        <v>40929407.291920908</v>
      </c>
    </row>
    <row r="165" spans="1:11" x14ac:dyDescent="0.25">
      <c r="A165">
        <v>162</v>
      </c>
      <c r="B165" s="2">
        <f t="shared" si="20"/>
        <v>0</v>
      </c>
      <c r="C165" s="2">
        <f t="shared" si="21"/>
        <v>41353327.959644668</v>
      </c>
      <c r="D165" s="6">
        <f t="shared" si="22"/>
        <v>4060.3191685994379</v>
      </c>
      <c r="E165" s="2">
        <f t="shared" si="29"/>
        <v>40883918.504829526</v>
      </c>
      <c r="F165" s="6">
        <f t="shared" si="23"/>
        <v>2500</v>
      </c>
      <c r="G165" s="2">
        <f t="shared" si="24"/>
        <v>40921814.348260291</v>
      </c>
      <c r="H165" s="6">
        <f t="shared" si="25"/>
        <v>0</v>
      </c>
      <c r="I165" s="2">
        <f t="shared" si="26"/>
        <v>40641817.888211675</v>
      </c>
      <c r="J165">
        <f t="shared" si="27"/>
        <v>450</v>
      </c>
      <c r="K165" s="2">
        <f t="shared" si="28"/>
        <v>41216058.03068617</v>
      </c>
    </row>
    <row r="166" spans="1:11" x14ac:dyDescent="0.25">
      <c r="A166">
        <v>163</v>
      </c>
      <c r="B166" s="2">
        <f t="shared" si="20"/>
        <v>0</v>
      </c>
      <c r="C166" s="2">
        <f t="shared" si="21"/>
        <v>41643405.493820198</v>
      </c>
      <c r="D166" s="6">
        <f t="shared" si="22"/>
        <v>4088.3918504829526</v>
      </c>
      <c r="E166" s="2">
        <f t="shared" si="29"/>
        <v>41166586.243664816</v>
      </c>
      <c r="F166" s="6">
        <f t="shared" si="23"/>
        <v>2500</v>
      </c>
      <c r="G166" s="2">
        <f t="shared" si="24"/>
        <v>41206347.445521057</v>
      </c>
      <c r="H166" s="6">
        <f t="shared" si="25"/>
        <v>0</v>
      </c>
      <c r="I166" s="2">
        <f t="shared" si="26"/>
        <v>40926904.455583669</v>
      </c>
      <c r="J166">
        <f t="shared" si="27"/>
        <v>450</v>
      </c>
      <c r="K166" s="2">
        <f t="shared" si="28"/>
        <v>41504719.513049908</v>
      </c>
    </row>
    <row r="167" spans="1:11" x14ac:dyDescent="0.25">
      <c r="A167">
        <v>164</v>
      </c>
      <c r="B167" s="2">
        <f t="shared" si="20"/>
        <v>0</v>
      </c>
      <c r="C167" s="2">
        <f t="shared" si="21"/>
        <v>41935517.809233062</v>
      </c>
      <c r="D167" s="6">
        <f t="shared" si="22"/>
        <v>4116.6586243664815</v>
      </c>
      <c r="E167" s="2">
        <f t="shared" si="29"/>
        <v>41451208.321846738</v>
      </c>
      <c r="F167" s="6">
        <f t="shared" si="23"/>
        <v>2500</v>
      </c>
      <c r="G167" s="2">
        <f t="shared" si="24"/>
        <v>41492876.431947626</v>
      </c>
      <c r="H167" s="6">
        <f t="shared" si="25"/>
        <v>0</v>
      </c>
      <c r="I167" s="2">
        <f t="shared" si="26"/>
        <v>41213990.794499338</v>
      </c>
      <c r="J167">
        <f t="shared" si="27"/>
        <v>450</v>
      </c>
      <c r="K167" s="2">
        <f t="shared" si="28"/>
        <v>41795405.843597502</v>
      </c>
    </row>
    <row r="168" spans="1:11" x14ac:dyDescent="0.25">
      <c r="A168">
        <v>165</v>
      </c>
      <c r="B168" s="2">
        <f t="shared" si="20"/>
        <v>0</v>
      </c>
      <c r="C168" s="2">
        <f t="shared" si="21"/>
        <v>42229679.179083332</v>
      </c>
      <c r="D168" s="6">
        <f t="shared" si="22"/>
        <v>4145.1208321846743</v>
      </c>
      <c r="E168" s="2">
        <f t="shared" si="29"/>
        <v>41737798.251501918</v>
      </c>
      <c r="F168" s="6">
        <f t="shared" si="23"/>
        <v>2500</v>
      </c>
      <c r="G168" s="2">
        <f t="shared" si="24"/>
        <v>41781415.307927303</v>
      </c>
      <c r="H168" s="6">
        <f t="shared" si="25"/>
        <v>0</v>
      </c>
      <c r="I168" s="2">
        <f t="shared" si="26"/>
        <v>41503090.932579353</v>
      </c>
      <c r="J168">
        <f t="shared" si="27"/>
        <v>450</v>
      </c>
      <c r="K168" s="2">
        <f t="shared" si="28"/>
        <v>42088131.225852519</v>
      </c>
    </row>
    <row r="169" spans="1:11" x14ac:dyDescent="0.25">
      <c r="A169">
        <v>166</v>
      </c>
      <c r="B169" s="2">
        <f t="shared" si="20"/>
        <v>0</v>
      </c>
      <c r="C169" s="2">
        <f t="shared" si="21"/>
        <v>42525903.976692043</v>
      </c>
      <c r="D169" s="6">
        <f t="shared" si="22"/>
        <v>4173.7798251501918</v>
      </c>
      <c r="E169" s="2">
        <f t="shared" si="29"/>
        <v>42026369.638178617</v>
      </c>
      <c r="F169" s="6">
        <f t="shared" si="23"/>
        <v>2500</v>
      </c>
      <c r="G169" s="2">
        <f t="shared" si="24"/>
        <v>42071978.172054678</v>
      </c>
      <c r="H169" s="6">
        <f t="shared" si="25"/>
        <v>0</v>
      </c>
      <c r="I169" s="2">
        <f t="shared" si="26"/>
        <v>41794218.995842703</v>
      </c>
      <c r="J169">
        <f t="shared" si="27"/>
        <v>450</v>
      </c>
      <c r="K169" s="2">
        <f t="shared" si="28"/>
        <v>42382909.962970734</v>
      </c>
    </row>
    <row r="170" spans="1:11" x14ac:dyDescent="0.25">
      <c r="A170">
        <v>167</v>
      </c>
      <c r="B170" s="2">
        <f t="shared" si="20"/>
        <v>0</v>
      </c>
      <c r="C170" s="2">
        <f t="shared" si="21"/>
        <v>42824206.676203497</v>
      </c>
      <c r="D170" s="6">
        <f t="shared" si="22"/>
        <v>4202.6369638178621</v>
      </c>
      <c r="E170" s="2">
        <f t="shared" si="29"/>
        <v>42316936.181492634</v>
      </c>
      <c r="F170" s="6">
        <f t="shared" si="23"/>
        <v>2500</v>
      </c>
      <c r="G170" s="2">
        <f t="shared" si="24"/>
        <v>42364579.221820489</v>
      </c>
      <c r="H170" s="6">
        <f t="shared" si="25"/>
        <v>0</v>
      </c>
      <c r="I170" s="2">
        <f t="shared" si="26"/>
        <v>42087389.209396914</v>
      </c>
      <c r="J170">
        <f t="shared" si="27"/>
        <v>450</v>
      </c>
      <c r="K170" s="2">
        <f t="shared" si="28"/>
        <v>42679756.458438993</v>
      </c>
    </row>
    <row r="171" spans="1:11" x14ac:dyDescent="0.25">
      <c r="A171">
        <v>168</v>
      </c>
      <c r="B171" s="2">
        <f t="shared" si="20"/>
        <v>1200000</v>
      </c>
      <c r="C171" s="2">
        <f t="shared" si="21"/>
        <v>44324601.853292488</v>
      </c>
      <c r="D171" s="6">
        <f t="shared" si="22"/>
        <v>4231.6936181492638</v>
      </c>
      <c r="E171" s="2">
        <f t="shared" si="29"/>
        <v>43809511.675777681</v>
      </c>
      <c r="F171" s="6">
        <f t="shared" si="23"/>
        <v>2500</v>
      </c>
      <c r="G171" s="2">
        <f t="shared" si="24"/>
        <v>43859232.75430537</v>
      </c>
      <c r="H171" s="6">
        <f t="shared" si="25"/>
        <v>0</v>
      </c>
      <c r="I171" s="2">
        <f t="shared" si="26"/>
        <v>43582615.898133107</v>
      </c>
      <c r="J171">
        <f t="shared" si="27"/>
        <v>450</v>
      </c>
      <c r="K171" s="2">
        <f t="shared" si="28"/>
        <v>44178685.216779009</v>
      </c>
    </row>
    <row r="172" spans="1:11" x14ac:dyDescent="0.25">
      <c r="A172">
        <v>169</v>
      </c>
      <c r="B172" s="2">
        <f t="shared" si="20"/>
        <v>0</v>
      </c>
      <c r="C172" s="2">
        <f t="shared" si="21"/>
        <v>44635521.719801478</v>
      </c>
      <c r="D172" s="6">
        <f t="shared" si="22"/>
        <v>4380.9511675777685</v>
      </c>
      <c r="E172" s="2">
        <f t="shared" si="29"/>
        <v>44112406.702911831</v>
      </c>
      <c r="F172" s="6">
        <f t="shared" si="23"/>
        <v>2500</v>
      </c>
      <c r="G172" s="2">
        <f t="shared" si="24"/>
        <v>44164370.700803392</v>
      </c>
      <c r="H172" s="6">
        <f t="shared" si="25"/>
        <v>0</v>
      </c>
      <c r="I172" s="2">
        <f t="shared" si="26"/>
        <v>43888331.021350928</v>
      </c>
      <c r="J172">
        <f t="shared" si="27"/>
        <v>450</v>
      </c>
      <c r="K172" s="2">
        <f t="shared" si="28"/>
        <v>44488128.378181055</v>
      </c>
    </row>
    <row r="173" spans="1:11" x14ac:dyDescent="0.25">
      <c r="A173">
        <v>170</v>
      </c>
      <c r="B173" s="2">
        <f t="shared" si="20"/>
        <v>0</v>
      </c>
      <c r="C173" s="2">
        <f t="shared" si="21"/>
        <v>44948622.568414047</v>
      </c>
      <c r="D173" s="6">
        <f t="shared" si="22"/>
        <v>4411.2406702911831</v>
      </c>
      <c r="E173" s="2">
        <f t="shared" si="29"/>
        <v>44417395.919046335</v>
      </c>
      <c r="F173" s="6">
        <f t="shared" si="23"/>
        <v>2500</v>
      </c>
      <c r="G173" s="2">
        <f t="shared" si="24"/>
        <v>44471649.071481779</v>
      </c>
      <c r="H173" s="6">
        <f t="shared" si="25"/>
        <v>0</v>
      </c>
      <c r="I173" s="2">
        <f t="shared" si="26"/>
        <v>44196190.617419638</v>
      </c>
      <c r="J173">
        <f t="shared" si="27"/>
        <v>450</v>
      </c>
      <c r="K173" s="2">
        <f t="shared" si="28"/>
        <v>44799742.163173899</v>
      </c>
    </row>
    <row r="174" spans="1:11" x14ac:dyDescent="0.25">
      <c r="A174">
        <v>171</v>
      </c>
      <c r="B174" s="2">
        <f t="shared" si="20"/>
        <v>0</v>
      </c>
      <c r="C174" s="2">
        <f t="shared" si="21"/>
        <v>45263919.697872557</v>
      </c>
      <c r="D174" s="6">
        <f t="shared" si="22"/>
        <v>4441.7395919046339</v>
      </c>
      <c r="E174" s="2">
        <f t="shared" si="29"/>
        <v>44724493.803215772</v>
      </c>
      <c r="F174" s="6">
        <f t="shared" si="23"/>
        <v>2500</v>
      </c>
      <c r="G174" s="2">
        <f t="shared" si="24"/>
        <v>44781082.880584829</v>
      </c>
      <c r="H174" s="6">
        <f t="shared" si="25"/>
        <v>0</v>
      </c>
      <c r="I174" s="2">
        <f t="shared" si="26"/>
        <v>44506209.72898338</v>
      </c>
      <c r="J174">
        <f t="shared" si="27"/>
        <v>450</v>
      </c>
      <c r="K174" s="2">
        <f t="shared" si="28"/>
        <v>45113541.797838964</v>
      </c>
    </row>
    <row r="175" spans="1:11" x14ac:dyDescent="0.25">
      <c r="A175">
        <v>172</v>
      </c>
      <c r="B175" s="2">
        <f t="shared" si="20"/>
        <v>0</v>
      </c>
      <c r="C175" s="2">
        <f t="shared" si="21"/>
        <v>45581428.514234118</v>
      </c>
      <c r="D175" s="6">
        <f t="shared" si="22"/>
        <v>4472.4493803215773</v>
      </c>
      <c r="E175" s="2">
        <f t="shared" si="29"/>
        <v>45033714.934561454</v>
      </c>
      <c r="F175" s="6">
        <f t="shared" si="23"/>
        <v>2500</v>
      </c>
      <c r="G175" s="2">
        <f t="shared" si="24"/>
        <v>45092687.247675925</v>
      </c>
      <c r="H175" s="6">
        <f t="shared" si="25"/>
        <v>0</v>
      </c>
      <c r="I175" s="2">
        <f t="shared" si="26"/>
        <v>44818403.504204601</v>
      </c>
      <c r="J175">
        <f t="shared" si="27"/>
        <v>450</v>
      </c>
      <c r="K175" s="2">
        <f t="shared" si="28"/>
        <v>45429542.615062721</v>
      </c>
    </row>
    <row r="176" spans="1:11" x14ac:dyDescent="0.25">
      <c r="A176">
        <v>173</v>
      </c>
      <c r="B176" s="2">
        <f t="shared" si="20"/>
        <v>0</v>
      </c>
      <c r="C176" s="2">
        <f t="shared" si="21"/>
        <v>45901164.531623349</v>
      </c>
      <c r="D176" s="6">
        <f t="shared" si="22"/>
        <v>4503.3714934561458</v>
      </c>
      <c r="E176" s="2">
        <f t="shared" si="29"/>
        <v>45345073.993023567</v>
      </c>
      <c r="F176" s="6">
        <f t="shared" si="23"/>
        <v>2500</v>
      </c>
      <c r="G176" s="2">
        <f t="shared" si="24"/>
        <v>45406477.398376323</v>
      </c>
      <c r="H176" s="6">
        <f t="shared" si="25"/>
        <v>0</v>
      </c>
      <c r="I176" s="2">
        <f t="shared" si="26"/>
        <v>45132787.19750423</v>
      </c>
      <c r="J176">
        <f t="shared" si="27"/>
        <v>450</v>
      </c>
      <c r="K176" s="2">
        <f t="shared" si="28"/>
        <v>45747760.055285893</v>
      </c>
    </row>
    <row r="177" spans="1:11" x14ac:dyDescent="0.25">
      <c r="A177">
        <v>174</v>
      </c>
      <c r="B177" s="2">
        <f t="shared" si="20"/>
        <v>0</v>
      </c>
      <c r="C177" s="2">
        <f t="shared" si="21"/>
        <v>46223143.372990415</v>
      </c>
      <c r="D177" s="6">
        <f t="shared" si="22"/>
        <v>4534.507399302357</v>
      </c>
      <c r="E177" s="2">
        <f t="shared" si="29"/>
        <v>45658585.760038093</v>
      </c>
      <c r="F177" s="6">
        <f t="shared" si="23"/>
        <v>2500</v>
      </c>
      <c r="G177" s="2">
        <f t="shared" si="24"/>
        <v>45722468.665109091</v>
      </c>
      <c r="H177" s="6">
        <f t="shared" si="25"/>
        <v>0</v>
      </c>
      <c r="I177" s="2">
        <f t="shared" si="26"/>
        <v>45449376.170307025</v>
      </c>
      <c r="J177">
        <f t="shared" si="27"/>
        <v>450</v>
      </c>
      <c r="K177" s="2">
        <f t="shared" si="28"/>
        <v>46068209.667257898</v>
      </c>
    </row>
    <row r="178" spans="1:11" x14ac:dyDescent="0.25">
      <c r="A178">
        <v>175</v>
      </c>
      <c r="B178" s="2">
        <f t="shared" si="20"/>
        <v>0</v>
      </c>
      <c r="C178" s="2">
        <f t="shared" si="21"/>
        <v>46547380.770874426</v>
      </c>
      <c r="D178" s="6">
        <f t="shared" si="22"/>
        <v>4565.8585760038095</v>
      </c>
      <c r="E178" s="2">
        <f t="shared" si="29"/>
        <v>45974265.119238526</v>
      </c>
      <c r="F178" s="6">
        <f t="shared" si="23"/>
        <v>2500</v>
      </c>
      <c r="G178" s="2">
        <f t="shared" si="24"/>
        <v>46040676.487848282</v>
      </c>
      <c r="H178" s="6">
        <f t="shared" si="25"/>
        <v>0</v>
      </c>
      <c r="I178" s="2">
        <f t="shared" si="26"/>
        <v>45768185.891792186</v>
      </c>
      <c r="J178">
        <f t="shared" si="27"/>
        <v>450</v>
      </c>
      <c r="K178" s="2">
        <f t="shared" si="28"/>
        <v>46390907.108796582</v>
      </c>
    </row>
    <row r="179" spans="1:11" x14ac:dyDescent="0.25">
      <c r="A179">
        <v>176</v>
      </c>
      <c r="B179" s="2">
        <f t="shared" si="20"/>
        <v>0</v>
      </c>
      <c r="C179" s="2">
        <f t="shared" si="21"/>
        <v>46873892.568172127</v>
      </c>
      <c r="D179" s="6">
        <f t="shared" si="22"/>
        <v>4597.4265119238526</v>
      </c>
      <c r="E179" s="2">
        <f t="shared" si="29"/>
        <v>46292127.057162471</v>
      </c>
      <c r="F179" s="6">
        <f t="shared" si="23"/>
        <v>2500</v>
      </c>
      <c r="G179" s="2">
        <f t="shared" si="24"/>
        <v>46361116.414873391</v>
      </c>
      <c r="H179" s="6">
        <f t="shared" si="25"/>
        <v>0</v>
      </c>
      <c r="I179" s="2">
        <f t="shared" si="26"/>
        <v>46089231.939649194</v>
      </c>
      <c r="J179">
        <f t="shared" si="27"/>
        <v>450</v>
      </c>
      <c r="K179" s="2">
        <f t="shared" si="28"/>
        <v>46715868.14755331</v>
      </c>
    </row>
    <row r="180" spans="1:11" x14ac:dyDescent="0.25">
      <c r="A180">
        <v>177</v>
      </c>
      <c r="B180" s="2">
        <f t="shared" si="20"/>
        <v>0</v>
      </c>
      <c r="C180" s="2">
        <f t="shared" si="21"/>
        <v>47202694.718912043</v>
      </c>
      <c r="D180" s="6">
        <f t="shared" si="22"/>
        <v>4629.212705716247</v>
      </c>
      <c r="E180" s="2">
        <f t="shared" si="29"/>
        <v>46612186.663963087</v>
      </c>
      <c r="F180" s="6">
        <f t="shared" si="23"/>
        <v>2500</v>
      </c>
      <c r="G180" s="2">
        <f t="shared" si="24"/>
        <v>46683804.103529043</v>
      </c>
      <c r="H180" s="6">
        <f t="shared" si="25"/>
        <v>0</v>
      </c>
      <c r="I180" s="2">
        <f t="shared" si="26"/>
        <v>46412530.000838958</v>
      </c>
      <c r="J180">
        <f t="shared" si="27"/>
        <v>450</v>
      </c>
      <c r="K180" s="2">
        <f t="shared" si="28"/>
        <v>47043108.66178339</v>
      </c>
    </row>
    <row r="181" spans="1:11" x14ac:dyDescent="0.25">
      <c r="A181">
        <v>178</v>
      </c>
      <c r="B181" s="2">
        <f t="shared" si="20"/>
        <v>0</v>
      </c>
      <c r="C181" s="2">
        <f t="shared" si="21"/>
        <v>47533803.289034002</v>
      </c>
      <c r="D181" s="6">
        <f t="shared" si="22"/>
        <v>4661.2186663963093</v>
      </c>
      <c r="E181" s="2">
        <f t="shared" si="29"/>
        <v>46934459.134125523</v>
      </c>
      <c r="F181" s="6">
        <f t="shared" si="23"/>
        <v>2500</v>
      </c>
      <c r="G181" s="2">
        <f t="shared" si="24"/>
        <v>47008755.320990048</v>
      </c>
      <c r="H181" s="6">
        <f t="shared" si="25"/>
        <v>0</v>
      </c>
      <c r="I181" s="2">
        <f t="shared" si="26"/>
        <v>46738095.872360341</v>
      </c>
      <c r="J181">
        <f t="shared" si="27"/>
        <v>450</v>
      </c>
      <c r="K181" s="2">
        <f t="shared" si="28"/>
        <v>47372644.641121939</v>
      </c>
    </row>
    <row r="182" spans="1:11" x14ac:dyDescent="0.25">
      <c r="A182">
        <v>179</v>
      </c>
      <c r="B182" s="2">
        <f t="shared" si="20"/>
        <v>0</v>
      </c>
      <c r="C182" s="2">
        <f t="shared" si="21"/>
        <v>47867234.457174174</v>
      </c>
      <c r="D182" s="6">
        <f t="shared" si="22"/>
        <v>4693.4459134125527</v>
      </c>
      <c r="E182" s="2">
        <f t="shared" si="29"/>
        <v>47258959.767188221</v>
      </c>
      <c r="F182" s="6">
        <f t="shared" si="23"/>
        <v>2500</v>
      </c>
      <c r="G182" s="2">
        <f t="shared" si="24"/>
        <v>47335985.945031837</v>
      </c>
      <c r="H182" s="6">
        <f t="shared" si="25"/>
        <v>0</v>
      </c>
      <c r="I182" s="2">
        <f t="shared" si="26"/>
        <v>47065945.462022014</v>
      </c>
      <c r="J182">
        <f t="shared" si="27"/>
        <v>450</v>
      </c>
      <c r="K182" s="2">
        <f t="shared" si="28"/>
        <v>47704492.187365137</v>
      </c>
    </row>
    <row r="183" spans="1:11" x14ac:dyDescent="0.25">
      <c r="A183">
        <v>180</v>
      </c>
      <c r="B183" s="2">
        <f t="shared" si="20"/>
        <v>1200000</v>
      </c>
      <c r="C183" s="2">
        <f t="shared" si="21"/>
        <v>49403004.515455559</v>
      </c>
      <c r="D183" s="6">
        <f t="shared" si="22"/>
        <v>4725.8959767188226</v>
      </c>
      <c r="E183" s="2">
        <f t="shared" si="29"/>
        <v>48785703.968469247</v>
      </c>
      <c r="F183" s="6">
        <f t="shared" si="23"/>
        <v>2500</v>
      </c>
      <c r="G183" s="2">
        <f t="shared" si="24"/>
        <v>48865511.964806259</v>
      </c>
      <c r="H183" s="6">
        <f t="shared" si="25"/>
        <v>0</v>
      </c>
      <c r="I183" s="2">
        <f t="shared" si="26"/>
        <v>48596094.789219737</v>
      </c>
      <c r="J183">
        <f t="shared" si="27"/>
        <v>450</v>
      </c>
      <c r="K183" s="2">
        <f t="shared" si="28"/>
        <v>49238667.515257016</v>
      </c>
    </row>
    <row r="184" spans="1:11" x14ac:dyDescent="0.25">
      <c r="A184">
        <v>181</v>
      </c>
      <c r="B184" s="2">
        <f t="shared" si="20"/>
        <v>0</v>
      </c>
      <c r="C184" s="2">
        <f t="shared" si="21"/>
        <v>49749547.404209055</v>
      </c>
      <c r="D184" s="6">
        <f t="shared" si="22"/>
        <v>4878.5703968469252</v>
      </c>
      <c r="E184" s="2">
        <f t="shared" si="29"/>
        <v>49123003.941969246</v>
      </c>
      <c r="F184" s="6">
        <f t="shared" si="23"/>
        <v>2500</v>
      </c>
      <c r="G184" s="2">
        <f t="shared" si="24"/>
        <v>49205767.015547827</v>
      </c>
      <c r="H184" s="6">
        <f t="shared" si="25"/>
        <v>0</v>
      </c>
      <c r="I184" s="2">
        <f t="shared" si="26"/>
        <v>48936977.519644089</v>
      </c>
      <c r="J184">
        <f t="shared" si="27"/>
        <v>450</v>
      </c>
      <c r="K184" s="2">
        <f t="shared" si="28"/>
        <v>49583604.487206712</v>
      </c>
    </row>
    <row r="185" spans="1:11" x14ac:dyDescent="0.25">
      <c r="A185">
        <v>182</v>
      </c>
      <c r="B185" s="2">
        <f t="shared" si="20"/>
        <v>0</v>
      </c>
      <c r="C185" s="2">
        <f t="shared" si="21"/>
        <v>50098521.156731337</v>
      </c>
      <c r="D185" s="6">
        <f t="shared" si="22"/>
        <v>4912.3003941969246</v>
      </c>
      <c r="E185" s="2">
        <f t="shared" si="29"/>
        <v>49462635.977177255</v>
      </c>
      <c r="F185" s="6">
        <f t="shared" si="23"/>
        <v>2500</v>
      </c>
      <c r="G185" s="2">
        <f t="shared" si="24"/>
        <v>49548408.823316693</v>
      </c>
      <c r="H185" s="6">
        <f t="shared" si="25"/>
        <v>0</v>
      </c>
      <c r="I185" s="2">
        <f t="shared" si="26"/>
        <v>49280251.410024926</v>
      </c>
      <c r="J185">
        <f t="shared" si="27"/>
        <v>450</v>
      </c>
      <c r="K185" s="2">
        <f t="shared" si="28"/>
        <v>49930961.058042541</v>
      </c>
    </row>
    <row r="186" spans="1:11" x14ac:dyDescent="0.25">
      <c r="A186">
        <v>183</v>
      </c>
      <c r="B186" s="2">
        <f t="shared" si="20"/>
        <v>0</v>
      </c>
      <c r="C186" s="2">
        <f t="shared" si="21"/>
        <v>50449942.824587598</v>
      </c>
      <c r="D186" s="6">
        <f t="shared" si="22"/>
        <v>4946.263597717726</v>
      </c>
      <c r="E186" s="2">
        <f t="shared" si="29"/>
        <v>49804616.197758369</v>
      </c>
      <c r="F186" s="6">
        <f t="shared" si="23"/>
        <v>2500</v>
      </c>
      <c r="G186" s="2">
        <f t="shared" si="24"/>
        <v>49893454.130286396</v>
      </c>
      <c r="H186" s="6">
        <f t="shared" si="25"/>
        <v>0</v>
      </c>
      <c r="I186" s="2">
        <f t="shared" si="26"/>
        <v>49625933.233420625</v>
      </c>
      <c r="J186">
        <f t="shared" si="27"/>
        <v>450</v>
      </c>
      <c r="K186" s="2">
        <f t="shared" si="28"/>
        <v>50280754.200310931</v>
      </c>
    </row>
    <row r="187" spans="1:11" x14ac:dyDescent="0.25">
      <c r="A187">
        <v>184</v>
      </c>
      <c r="B187" s="2">
        <f t="shared" si="20"/>
        <v>0</v>
      </c>
      <c r="C187" s="2">
        <f t="shared" si="21"/>
        <v>50803829.578953154</v>
      </c>
      <c r="D187" s="6">
        <f t="shared" si="22"/>
        <v>4980.4616197758369</v>
      </c>
      <c r="E187" s="2">
        <f t="shared" si="29"/>
        <v>50148960.838855259</v>
      </c>
      <c r="F187" s="6">
        <f t="shared" si="23"/>
        <v>2500</v>
      </c>
      <c r="G187" s="2">
        <f t="shared" si="24"/>
        <v>50240919.796070322</v>
      </c>
      <c r="H187" s="6">
        <f t="shared" si="25"/>
        <v>0</v>
      </c>
      <c r="I187" s="2">
        <f t="shared" si="26"/>
        <v>49974039.880546056</v>
      </c>
      <c r="J187">
        <f t="shared" si="27"/>
        <v>450</v>
      </c>
      <c r="K187" s="2">
        <f t="shared" si="28"/>
        <v>50633001.005614124</v>
      </c>
    </row>
    <row r="188" spans="1:11" x14ac:dyDescent="0.25">
      <c r="A188">
        <v>185</v>
      </c>
      <c r="B188" s="2">
        <f t="shared" si="20"/>
        <v>0</v>
      </c>
      <c r="C188" s="2">
        <f t="shared" si="21"/>
        <v>51160198.711452432</v>
      </c>
      <c r="D188" s="6">
        <f t="shared" si="22"/>
        <v>5007.4480419427628</v>
      </c>
      <c r="E188" s="2">
        <f t="shared" si="29"/>
        <v>50495693.748145975</v>
      </c>
      <c r="F188" s="6">
        <f t="shared" si="23"/>
        <v>2500</v>
      </c>
      <c r="G188" s="2">
        <f t="shared" si="24"/>
        <v>50590822.798545495</v>
      </c>
      <c r="H188" s="6">
        <f t="shared" si="25"/>
        <v>0</v>
      </c>
      <c r="I188" s="2">
        <f t="shared" si="26"/>
        <v>50324588.360597894</v>
      </c>
      <c r="J188">
        <f t="shared" si="27"/>
        <v>450</v>
      </c>
      <c r="K188" s="2">
        <f t="shared" si="28"/>
        <v>50987718.685445316</v>
      </c>
    </row>
    <row r="189" spans="1:11" x14ac:dyDescent="0.25">
      <c r="A189">
        <v>186</v>
      </c>
      <c r="B189" s="2">
        <f t="shared" si="20"/>
        <v>0</v>
      </c>
      <c r="C189" s="2">
        <f t="shared" si="21"/>
        <v>51519067.635003902</v>
      </c>
      <c r="D189" s="6">
        <f t="shared" si="22"/>
        <v>5024.7846874072984</v>
      </c>
      <c r="E189" s="2">
        <f t="shared" si="29"/>
        <v>50844841.39587044</v>
      </c>
      <c r="F189" s="6">
        <f t="shared" si="23"/>
        <v>2500</v>
      </c>
      <c r="G189" s="2">
        <f t="shared" si="24"/>
        <v>50943180.234682158</v>
      </c>
      <c r="H189" s="6">
        <f t="shared" si="25"/>
        <v>0</v>
      </c>
      <c r="I189" s="2">
        <f t="shared" si="26"/>
        <v>50677595.802085713</v>
      </c>
      <c r="J189">
        <f t="shared" si="27"/>
        <v>450</v>
      </c>
      <c r="K189" s="2">
        <f t="shared" si="28"/>
        <v>51344924.57202965</v>
      </c>
    </row>
    <row r="190" spans="1:11" x14ac:dyDescent="0.25">
      <c r="A190">
        <v>187</v>
      </c>
      <c r="B190" s="2">
        <f t="shared" si="20"/>
        <v>0</v>
      </c>
      <c r="C190" s="2">
        <f t="shared" si="21"/>
        <v>51880453.884670876</v>
      </c>
      <c r="D190" s="6">
        <f t="shared" si="22"/>
        <v>5042.2420697935222</v>
      </c>
      <c r="E190" s="2">
        <f t="shared" si="29"/>
        <v>51196420.598897047</v>
      </c>
      <c r="F190" s="6">
        <f t="shared" si="23"/>
        <v>2500</v>
      </c>
      <c r="G190" s="2">
        <f t="shared" si="24"/>
        <v>51298009.321379147</v>
      </c>
      <c r="H190" s="6">
        <f t="shared" si="25"/>
        <v>0</v>
      </c>
      <c r="I190" s="2">
        <f t="shared" si="26"/>
        <v>51033079.453668945</v>
      </c>
      <c r="J190">
        <f t="shared" si="27"/>
        <v>450</v>
      </c>
      <c r="K190" s="2">
        <f t="shared" si="28"/>
        <v>51704636.119171083</v>
      </c>
    </row>
    <row r="191" spans="1:11" x14ac:dyDescent="0.25">
      <c r="A191">
        <v>188</v>
      </c>
      <c r="B191" s="2">
        <f t="shared" si="20"/>
        <v>0</v>
      </c>
      <c r="C191" s="2">
        <f t="shared" si="21"/>
        <v>52244375.118518345</v>
      </c>
      <c r="D191" s="6">
        <f t="shared" si="22"/>
        <v>5059.8210299448519</v>
      </c>
      <c r="E191" s="2">
        <f t="shared" si="29"/>
        <v>51550448.291211247</v>
      </c>
      <c r="F191" s="6">
        <f t="shared" si="23"/>
        <v>2500</v>
      </c>
      <c r="G191" s="2">
        <f t="shared" si="24"/>
        <v>51655327.396305166</v>
      </c>
      <c r="H191" s="6">
        <f t="shared" si="25"/>
        <v>0</v>
      </c>
      <c r="I191" s="2">
        <f t="shared" si="26"/>
        <v>51391056.684999652</v>
      </c>
      <c r="J191">
        <f t="shared" si="27"/>
        <v>450</v>
      </c>
      <c r="K191" s="2">
        <f t="shared" si="28"/>
        <v>52066870.903105237</v>
      </c>
    </row>
    <row r="192" spans="1:11" x14ac:dyDescent="0.25">
      <c r="A192">
        <v>189</v>
      </c>
      <c r="B192" s="2">
        <f t="shared" si="20"/>
        <v>0</v>
      </c>
      <c r="C192" s="2">
        <f t="shared" si="21"/>
        <v>52610849.11847575</v>
      </c>
      <c r="D192" s="6">
        <f t="shared" si="22"/>
        <v>5077.5224145605625</v>
      </c>
      <c r="E192" s="2">
        <f t="shared" si="29"/>
        <v>51906941.524731196</v>
      </c>
      <c r="F192" s="6">
        <f t="shared" si="23"/>
        <v>2500</v>
      </c>
      <c r="G192" s="2">
        <f t="shared" si="24"/>
        <v>52015151.918745935</v>
      </c>
      <c r="H192" s="6">
        <f t="shared" si="25"/>
        <v>0</v>
      </c>
      <c r="I192" s="2">
        <f t="shared" si="26"/>
        <v>51751544.987571269</v>
      </c>
      <c r="J192">
        <f t="shared" si="27"/>
        <v>450</v>
      </c>
      <c r="K192" s="2">
        <f t="shared" si="28"/>
        <v>52431646.623358198</v>
      </c>
    </row>
    <row r="193" spans="1:11" x14ac:dyDescent="0.25">
      <c r="A193">
        <v>190</v>
      </c>
      <c r="B193" s="2">
        <f t="shared" si="20"/>
        <v>0</v>
      </c>
      <c r="C193" s="2">
        <f t="shared" si="21"/>
        <v>52979893.791205876</v>
      </c>
      <c r="D193" s="6">
        <f t="shared" si="22"/>
        <v>5095.3470762365596</v>
      </c>
      <c r="E193" s="2">
        <f t="shared" si="29"/>
        <v>52265917.470129028</v>
      </c>
      <c r="F193" s="6">
        <f t="shared" si="23"/>
        <v>2500</v>
      </c>
      <c r="G193" s="2">
        <f t="shared" si="24"/>
        <v>52377500.470457271</v>
      </c>
      <c r="H193" s="6">
        <f t="shared" si="25"/>
        <v>0</v>
      </c>
      <c r="I193" s="2">
        <f t="shared" si="26"/>
        <v>52114561.975573264</v>
      </c>
      <c r="J193">
        <f t="shared" si="27"/>
        <v>450</v>
      </c>
      <c r="K193" s="2">
        <f t="shared" si="28"/>
        <v>52798981.103611358</v>
      </c>
    </row>
    <row r="194" spans="1:11" x14ac:dyDescent="0.25">
      <c r="A194">
        <v>191</v>
      </c>
      <c r="B194" s="2">
        <f t="shared" si="20"/>
        <v>0</v>
      </c>
      <c r="C194" s="2">
        <f t="shared" si="21"/>
        <v>53351527.168979779</v>
      </c>
      <c r="D194" s="6">
        <f t="shared" si="22"/>
        <v>5113.2958735064512</v>
      </c>
      <c r="E194" s="2">
        <f t="shared" si="29"/>
        <v>52627393.417657942</v>
      </c>
      <c r="F194" s="6">
        <f t="shared" si="23"/>
        <v>2500</v>
      </c>
      <c r="G194" s="2">
        <f t="shared" si="24"/>
        <v>52742390.756524183</v>
      </c>
      <c r="H194" s="6">
        <f t="shared" si="25"/>
        <v>0</v>
      </c>
      <c r="I194" s="2">
        <f t="shared" si="26"/>
        <v>52480125.386751801</v>
      </c>
      <c r="J194">
        <f t="shared" si="27"/>
        <v>450</v>
      </c>
      <c r="K194" s="2">
        <f t="shared" si="28"/>
        <v>53168892.292572297</v>
      </c>
    </row>
    <row r="195" spans="1:11" x14ac:dyDescent="0.25">
      <c r="A195">
        <v>192</v>
      </c>
      <c r="B195" s="2">
        <f t="shared" si="20"/>
        <v>1200000</v>
      </c>
      <c r="C195" s="2">
        <f t="shared" si="21"/>
        <v>54925767.410557896</v>
      </c>
      <c r="D195" s="6">
        <f t="shared" si="22"/>
        <v>5131.3696708828975</v>
      </c>
      <c r="E195" s="2">
        <f t="shared" si="29"/>
        <v>54191386.777984969</v>
      </c>
      <c r="F195" s="6">
        <f t="shared" si="23"/>
        <v>2500</v>
      </c>
      <c r="G195" s="2">
        <f t="shared" si="24"/>
        <v>54309840.606225975</v>
      </c>
      <c r="H195" s="6">
        <f t="shared" si="25"/>
        <v>0</v>
      </c>
      <c r="I195" s="2">
        <f t="shared" si="26"/>
        <v>54048253.083276436</v>
      </c>
      <c r="J195">
        <f t="shared" si="27"/>
        <v>450</v>
      </c>
      <c r="K195" s="2">
        <f t="shared" si="28"/>
        <v>54741398.264851823</v>
      </c>
    </row>
    <row r="196" spans="1:11" x14ac:dyDescent="0.25">
      <c r="A196">
        <v>193</v>
      </c>
      <c r="B196" s="2">
        <f t="shared" ref="B196:B259" si="30">IF(MOD(A196,12)=0,$O$4,0)</f>
        <v>0</v>
      </c>
      <c r="C196" s="2">
        <f t="shared" ref="C196:C259" si="31">C195*(1+$Q$3)+$B196</f>
        <v>55311050.336002298</v>
      </c>
      <c r="D196" s="6">
        <f t="shared" ref="D196:D259" si="32">MAX(MIN(E195,50000000)*0.01%, 125)+IF(E195&gt;50000000, (E195-50000000)*0.005%, 0)</f>
        <v>5209.5693388992486</v>
      </c>
      <c r="E196" s="2">
        <f t="shared" si="29"/>
        <v>54566272.196077824</v>
      </c>
      <c r="F196" s="6">
        <f t="shared" ref="F196:F259" si="33">MIN(MAX(G195*0.01%, $O$5), 2500)</f>
        <v>2500</v>
      </c>
      <c r="G196" s="2">
        <f t="shared" ref="G196:G259" si="34">(G195-F196)*(1+$Q$3)+$B196</f>
        <v>54688285.507832393</v>
      </c>
      <c r="H196" s="6">
        <f t="shared" ref="H196:H259" si="35">IF(I195/ $O$1 &gt; 100000, 0, 10*$O$1)</f>
        <v>0</v>
      </c>
      <c r="I196" s="2">
        <f t="shared" ref="I196:I259" si="36">(I195-H196)*(1+$Q$3)+$B196</f>
        <v>54427380.586537883</v>
      </c>
      <c r="J196">
        <f t="shared" ref="J196:J259" si="37">5400/12</f>
        <v>450</v>
      </c>
      <c r="K196" s="2">
        <f t="shared" ref="K196:K259" si="38">(K195-J196)*(1+$Q$3)+$B196</f>
        <v>55124934.755772084</v>
      </c>
    </row>
    <row r="197" spans="1:11" x14ac:dyDescent="0.25">
      <c r="A197">
        <v>194</v>
      </c>
      <c r="B197" s="2">
        <f t="shared" si="30"/>
        <v>0</v>
      </c>
      <c r="C197" s="2">
        <f t="shared" si="31"/>
        <v>55699035.871526398</v>
      </c>
      <c r="D197" s="6">
        <f t="shared" si="32"/>
        <v>5228.3136098038913</v>
      </c>
      <c r="E197" s="2">
        <f t="shared" ref="E197:E260" si="39">(E196-D197)*(1+$Q$3)+B197</f>
        <v>54943768.41401998</v>
      </c>
      <c r="F197" s="6">
        <f t="shared" si="33"/>
        <v>2500</v>
      </c>
      <c r="G197" s="2">
        <f t="shared" si="34"/>
        <v>55069385.053437151</v>
      </c>
      <c r="H197" s="6">
        <f t="shared" si="35"/>
        <v>0</v>
      </c>
      <c r="I197" s="2">
        <f t="shared" si="36"/>
        <v>54809167.521983162</v>
      </c>
      <c r="J197">
        <f t="shared" si="37"/>
        <v>450</v>
      </c>
      <c r="K197" s="2">
        <f t="shared" si="38"/>
        <v>55511161.606212169</v>
      </c>
    </row>
    <row r="198" spans="1:11" x14ac:dyDescent="0.25">
      <c r="A198">
        <v>195</v>
      </c>
      <c r="B198" s="2">
        <f t="shared" si="30"/>
        <v>0</v>
      </c>
      <c r="C198" s="2">
        <f t="shared" si="31"/>
        <v>56089742.974890225</v>
      </c>
      <c r="D198" s="6">
        <f t="shared" si="32"/>
        <v>5247.1884207009989</v>
      </c>
      <c r="E198" s="2">
        <f t="shared" si="39"/>
        <v>55323893.614102669</v>
      </c>
      <c r="F198" s="6">
        <f t="shared" si="33"/>
        <v>2500</v>
      </c>
      <c r="G198" s="2">
        <f t="shared" si="34"/>
        <v>55453157.864336841</v>
      </c>
      <c r="H198" s="6">
        <f t="shared" si="35"/>
        <v>0</v>
      </c>
      <c r="I198" s="2">
        <f t="shared" si="36"/>
        <v>55193632.544496119</v>
      </c>
      <c r="J198">
        <f t="shared" si="37"/>
        <v>450</v>
      </c>
      <c r="K198" s="2">
        <f t="shared" si="38"/>
        <v>55900097.687999181</v>
      </c>
    </row>
    <row r="199" spans="1:11" x14ac:dyDescent="0.25">
      <c r="A199">
        <v>196</v>
      </c>
      <c r="B199" s="2">
        <f t="shared" si="30"/>
        <v>0</v>
      </c>
      <c r="C199" s="2">
        <f t="shared" si="31"/>
        <v>56483190.736835122</v>
      </c>
      <c r="D199" s="6">
        <f t="shared" si="32"/>
        <v>5266.1946807051336</v>
      </c>
      <c r="E199" s="2">
        <f t="shared" si="39"/>
        <v>55706666.10524334</v>
      </c>
      <c r="F199" s="6">
        <f t="shared" si="33"/>
        <v>2500</v>
      </c>
      <c r="G199" s="2">
        <f t="shared" si="34"/>
        <v>55839622.69244922</v>
      </c>
      <c r="H199" s="6">
        <f t="shared" si="35"/>
        <v>0</v>
      </c>
      <c r="I199" s="2">
        <f t="shared" si="36"/>
        <v>55580794.439817384</v>
      </c>
      <c r="J199">
        <f t="shared" si="37"/>
        <v>450</v>
      </c>
      <c r="K199" s="2">
        <f t="shared" si="38"/>
        <v>56291762.005338766</v>
      </c>
    </row>
    <row r="200" spans="1:11" x14ac:dyDescent="0.25">
      <c r="A200">
        <v>197</v>
      </c>
      <c r="B200" s="2">
        <f t="shared" si="30"/>
        <v>0</v>
      </c>
      <c r="C200" s="2">
        <f t="shared" si="31"/>
        <v>56879398.382016584</v>
      </c>
      <c r="D200" s="6">
        <f t="shared" si="32"/>
        <v>5285.3333052621674</v>
      </c>
      <c r="E200" s="2">
        <f t="shared" si="39"/>
        <v>56092104.323867537</v>
      </c>
      <c r="F200" s="6">
        <f t="shared" si="33"/>
        <v>2500</v>
      </c>
      <c r="G200" s="2">
        <f t="shared" si="34"/>
        <v>56228798.421229467</v>
      </c>
      <c r="H200" s="6">
        <f t="shared" si="35"/>
        <v>0</v>
      </c>
      <c r="I200" s="2">
        <f t="shared" si="36"/>
        <v>55970672.125462249</v>
      </c>
      <c r="J200">
        <f t="shared" si="37"/>
        <v>450</v>
      </c>
      <c r="K200" s="2">
        <f t="shared" si="38"/>
        <v>56686173.695743687</v>
      </c>
    </row>
    <row r="201" spans="1:11" x14ac:dyDescent="0.25">
      <c r="A201">
        <v>198</v>
      </c>
      <c r="B201" s="2">
        <f t="shared" si="30"/>
        <v>0</v>
      </c>
      <c r="C201" s="2">
        <f t="shared" si="31"/>
        <v>57278385.269943587</v>
      </c>
      <c r="D201" s="6">
        <f t="shared" si="32"/>
        <v>5304.6052161933767</v>
      </c>
      <c r="E201" s="2">
        <f t="shared" si="39"/>
        <v>56480226.834796876</v>
      </c>
      <c r="F201" s="6">
        <f t="shared" si="33"/>
        <v>2500</v>
      </c>
      <c r="G201" s="2">
        <f t="shared" si="34"/>
        <v>56620704.066592865</v>
      </c>
      <c r="H201" s="6">
        <f t="shared" si="35"/>
        <v>0</v>
      </c>
      <c r="I201" s="2">
        <f t="shared" si="36"/>
        <v>56363284.651645035</v>
      </c>
      <c r="J201">
        <f t="shared" si="37"/>
        <v>450</v>
      </c>
      <c r="K201" s="2">
        <f t="shared" si="38"/>
        <v>57083352.030968927</v>
      </c>
    </row>
    <row r="202" spans="1:11" x14ac:dyDescent="0.25">
      <c r="A202">
        <v>199</v>
      </c>
      <c r="B202" s="2">
        <f t="shared" si="30"/>
        <v>0</v>
      </c>
      <c r="C202" s="2">
        <f t="shared" si="31"/>
        <v>57680170.895924538</v>
      </c>
      <c r="D202" s="6">
        <f t="shared" si="32"/>
        <v>5324.0113417398443</v>
      </c>
      <c r="E202" s="2">
        <f t="shared" si="39"/>
        <v>56871052.332143225</v>
      </c>
      <c r="F202" s="6">
        <f t="shared" si="33"/>
        <v>2500</v>
      </c>
      <c r="G202" s="2">
        <f t="shared" si="34"/>
        <v>57015358.77784396</v>
      </c>
      <c r="H202" s="6">
        <f t="shared" si="35"/>
        <v>0</v>
      </c>
      <c r="I202" s="2">
        <f t="shared" si="36"/>
        <v>56758651.202209912</v>
      </c>
      <c r="J202">
        <f t="shared" si="37"/>
        <v>450</v>
      </c>
      <c r="K202" s="2">
        <f t="shared" si="38"/>
        <v>57483316.41795335</v>
      </c>
    </row>
    <row r="203" spans="1:11" x14ac:dyDescent="0.25">
      <c r="A203">
        <v>200</v>
      </c>
      <c r="B203" s="2">
        <f t="shared" si="30"/>
        <v>0</v>
      </c>
      <c r="C203" s="2">
        <f t="shared" si="31"/>
        <v>58084774.892019875</v>
      </c>
      <c r="D203" s="6">
        <f t="shared" si="32"/>
        <v>5343.5526166071613</v>
      </c>
      <c r="E203" s="2">
        <f t="shared" si="39"/>
        <v>57264599.640209138</v>
      </c>
      <c r="F203" s="6">
        <f t="shared" si="33"/>
        <v>2500</v>
      </c>
      <c r="G203" s="2">
        <f t="shared" si="34"/>
        <v>57412781.838612221</v>
      </c>
      <c r="H203" s="6">
        <f t="shared" si="35"/>
        <v>0</v>
      </c>
      <c r="I203" s="2">
        <f t="shared" si="36"/>
        <v>57156791.095568269</v>
      </c>
      <c r="J203">
        <f t="shared" si="37"/>
        <v>450</v>
      </c>
      <c r="K203" s="2">
        <f t="shared" si="38"/>
        <v>57886086.399767958</v>
      </c>
    </row>
    <row r="204" spans="1:11" x14ac:dyDescent="0.25">
      <c r="A204">
        <v>201</v>
      </c>
      <c r="B204" s="2">
        <f t="shared" si="30"/>
        <v>0</v>
      </c>
      <c r="C204" s="2">
        <f t="shared" si="31"/>
        <v>58492217.028001301</v>
      </c>
      <c r="D204" s="6">
        <f t="shared" si="32"/>
        <v>5363.2299820104572</v>
      </c>
      <c r="E204" s="2">
        <f t="shared" si="39"/>
        <v>57660887.71439451</v>
      </c>
      <c r="F204" s="6">
        <f t="shared" si="33"/>
        <v>2500</v>
      </c>
      <c r="G204" s="2">
        <f t="shared" si="34"/>
        <v>57812992.667794302</v>
      </c>
      <c r="H204" s="6">
        <f t="shared" si="35"/>
        <v>0</v>
      </c>
      <c r="I204" s="2">
        <f t="shared" si="36"/>
        <v>57557723.785642654</v>
      </c>
      <c r="J204">
        <f t="shared" si="37"/>
        <v>450</v>
      </c>
      <c r="K204" s="2">
        <f t="shared" si="38"/>
        <v>58291681.6565708</v>
      </c>
    </row>
    <row r="205" spans="1:11" x14ac:dyDescent="0.25">
      <c r="A205">
        <v>202</v>
      </c>
      <c r="B205" s="2">
        <f t="shared" si="30"/>
        <v>0</v>
      </c>
      <c r="C205" s="2">
        <f t="shared" si="31"/>
        <v>58902517.212317802</v>
      </c>
      <c r="D205" s="6">
        <f t="shared" si="32"/>
        <v>5383.0443857197251</v>
      </c>
      <c r="E205" s="2">
        <f t="shared" si="39"/>
        <v>58059935.642109588</v>
      </c>
      <c r="F205" s="6">
        <f t="shared" si="33"/>
        <v>2500</v>
      </c>
      <c r="G205" s="2">
        <f t="shared" si="34"/>
        <v>58216010.82050287</v>
      </c>
      <c r="H205" s="6">
        <f t="shared" si="35"/>
        <v>0</v>
      </c>
      <c r="I205" s="2">
        <f t="shared" si="36"/>
        <v>57961468.86281731</v>
      </c>
      <c r="J205">
        <f t="shared" si="37"/>
        <v>450</v>
      </c>
      <c r="K205" s="2">
        <f t="shared" si="38"/>
        <v>58700122.006568596</v>
      </c>
    </row>
    <row r="206" spans="1:11" x14ac:dyDescent="0.25">
      <c r="A206">
        <v>203</v>
      </c>
      <c r="B206" s="2">
        <f t="shared" si="30"/>
        <v>0</v>
      </c>
      <c r="C206" s="2">
        <f t="shared" si="31"/>
        <v>59315695.49306839</v>
      </c>
      <c r="D206" s="6">
        <f t="shared" si="32"/>
        <v>5402.9967821054797</v>
      </c>
      <c r="E206" s="2">
        <f t="shared" si="39"/>
        <v>58461762.643694319</v>
      </c>
      <c r="F206" s="6">
        <f t="shared" si="33"/>
        <v>2500</v>
      </c>
      <c r="G206" s="2">
        <f t="shared" si="34"/>
        <v>58621855.989022106</v>
      </c>
      <c r="H206" s="6">
        <f t="shared" si="35"/>
        <v>0</v>
      </c>
      <c r="I206" s="2">
        <f t="shared" si="36"/>
        <v>58368046.054895431</v>
      </c>
      <c r="J206">
        <f t="shared" si="37"/>
        <v>450</v>
      </c>
      <c r="K206" s="2">
        <f t="shared" si="38"/>
        <v>59111427.406985089</v>
      </c>
    </row>
    <row r="207" spans="1:11" x14ac:dyDescent="0.25">
      <c r="A207">
        <v>204</v>
      </c>
      <c r="B207" s="2">
        <f t="shared" si="30"/>
        <v>1200000</v>
      </c>
      <c r="C207" s="2">
        <f t="shared" si="31"/>
        <v>60931772.058981709</v>
      </c>
      <c r="D207" s="6">
        <f t="shared" si="32"/>
        <v>5423.0881321847155</v>
      </c>
      <c r="E207" s="2">
        <f t="shared" si="39"/>
        <v>60066388.073344126</v>
      </c>
      <c r="F207" s="6">
        <f t="shared" si="33"/>
        <v>2500</v>
      </c>
      <c r="G207" s="2">
        <f t="shared" si="34"/>
        <v>60230548.003769919</v>
      </c>
      <c r="H207" s="6">
        <f t="shared" si="35"/>
        <v>0</v>
      </c>
      <c r="I207" s="2">
        <f t="shared" si="36"/>
        <v>59977475.228063084</v>
      </c>
      <c r="J207">
        <f t="shared" si="37"/>
        <v>450</v>
      </c>
      <c r="K207" s="2">
        <f t="shared" si="38"/>
        <v>60725617.955036186</v>
      </c>
    </row>
    <row r="208" spans="1:11" x14ac:dyDescent="0.25">
      <c r="A208">
        <v>205</v>
      </c>
      <c r="B208" s="2">
        <f t="shared" si="30"/>
        <v>0</v>
      </c>
      <c r="C208" s="2">
        <f t="shared" si="31"/>
        <v>61359184.774327457</v>
      </c>
      <c r="D208" s="6">
        <f t="shared" si="32"/>
        <v>5503.3194036672066</v>
      </c>
      <c r="E208" s="2">
        <f t="shared" si="39"/>
        <v>60482188.533090368</v>
      </c>
      <c r="F208" s="6">
        <f t="shared" si="33"/>
        <v>2500</v>
      </c>
      <c r="G208" s="2">
        <f t="shared" si="34"/>
        <v>60650524.368191868</v>
      </c>
      <c r="H208" s="6">
        <f t="shared" si="35"/>
        <v>0</v>
      </c>
      <c r="I208" s="2">
        <f t="shared" si="36"/>
        <v>60398193.921784878</v>
      </c>
      <c r="J208">
        <f t="shared" si="37"/>
        <v>450</v>
      </c>
      <c r="K208" s="2">
        <f t="shared" si="38"/>
        <v>61151131.422836937</v>
      </c>
    </row>
    <row r="209" spans="1:11" x14ac:dyDescent="0.25">
      <c r="A209">
        <v>206</v>
      </c>
      <c r="B209" s="2">
        <f t="shared" si="30"/>
        <v>0</v>
      </c>
      <c r="C209" s="2">
        <f t="shared" si="31"/>
        <v>61789595.623866029</v>
      </c>
      <c r="D209" s="6">
        <f t="shared" si="32"/>
        <v>5524.1094266545188</v>
      </c>
      <c r="E209" s="2">
        <f t="shared" si="39"/>
        <v>60900884.73570963</v>
      </c>
      <c r="F209" s="6">
        <f t="shared" si="33"/>
        <v>2500</v>
      </c>
      <c r="G209" s="2">
        <f t="shared" si="34"/>
        <v>61073446.703693159</v>
      </c>
      <c r="H209" s="6">
        <f t="shared" si="35"/>
        <v>0</v>
      </c>
      <c r="I209" s="2">
        <f t="shared" si="36"/>
        <v>60821863.793737732</v>
      </c>
      <c r="J209">
        <f t="shared" si="37"/>
        <v>450</v>
      </c>
      <c r="K209" s="2">
        <f t="shared" si="38"/>
        <v>61579629.702346645</v>
      </c>
    </row>
    <row r="210" spans="1:11" x14ac:dyDescent="0.25">
      <c r="A210">
        <v>207</v>
      </c>
      <c r="B210" s="2">
        <f t="shared" si="30"/>
        <v>0</v>
      </c>
      <c r="C210" s="2">
        <f t="shared" si="31"/>
        <v>62223025.638344325</v>
      </c>
      <c r="D210" s="6">
        <f t="shared" si="32"/>
        <v>5545.0442367854812</v>
      </c>
      <c r="E210" s="2">
        <f t="shared" si="39"/>
        <v>61322496.847910702</v>
      </c>
      <c r="F210" s="6">
        <f t="shared" si="33"/>
        <v>2500</v>
      </c>
      <c r="G210" s="2">
        <f t="shared" si="34"/>
        <v>61499335.675116703</v>
      </c>
      <c r="H210" s="6">
        <f t="shared" si="35"/>
        <v>0</v>
      </c>
      <c r="I210" s="2">
        <f t="shared" si="36"/>
        <v>61248505.545290709</v>
      </c>
      <c r="J210">
        <f t="shared" si="37"/>
        <v>450</v>
      </c>
      <c r="K210" s="2">
        <f t="shared" si="38"/>
        <v>62011133.730860151</v>
      </c>
    </row>
    <row r="211" spans="1:11" x14ac:dyDescent="0.25">
      <c r="A211">
        <v>208</v>
      </c>
      <c r="B211" s="2">
        <f t="shared" si="30"/>
        <v>0</v>
      </c>
      <c r="C211" s="2">
        <f t="shared" si="31"/>
        <v>62659495.996031761</v>
      </c>
      <c r="D211" s="6">
        <f t="shared" si="32"/>
        <v>5566.1248423955349</v>
      </c>
      <c r="E211" s="2">
        <f t="shared" si="39"/>
        <v>61747045.17684859</v>
      </c>
      <c r="F211" s="6">
        <f t="shared" si="33"/>
        <v>2500</v>
      </c>
      <c r="G211" s="2">
        <f t="shared" si="34"/>
        <v>61928212.09226127</v>
      </c>
      <c r="H211" s="6">
        <f t="shared" si="35"/>
        <v>0</v>
      </c>
      <c r="I211" s="2">
        <f t="shared" si="36"/>
        <v>61678140.023024939</v>
      </c>
      <c r="J211">
        <f t="shared" si="37"/>
        <v>450</v>
      </c>
      <c r="K211" s="2">
        <f t="shared" si="38"/>
        <v>62445664.592539303</v>
      </c>
    </row>
    <row r="212" spans="1:11" x14ac:dyDescent="0.25">
      <c r="A212">
        <v>209</v>
      </c>
      <c r="B212" s="2">
        <f t="shared" si="30"/>
        <v>0</v>
      </c>
      <c r="C212" s="2">
        <f t="shared" si="31"/>
        <v>63099028.023755096</v>
      </c>
      <c r="D212" s="6">
        <f t="shared" si="32"/>
        <v>5587.3522588424294</v>
      </c>
      <c r="E212" s="2">
        <f t="shared" si="39"/>
        <v>62174550.171102643</v>
      </c>
      <c r="F212" s="6">
        <f t="shared" si="33"/>
        <v>2500</v>
      </c>
      <c r="G212" s="2">
        <f t="shared" si="34"/>
        <v>62360096.910898283</v>
      </c>
      <c r="H212" s="6">
        <f t="shared" si="35"/>
        <v>0</v>
      </c>
      <c r="I212" s="2">
        <f t="shared" si="36"/>
        <v>62110788.21975223</v>
      </c>
      <c r="J212">
        <f t="shared" si="37"/>
        <v>450</v>
      </c>
      <c r="K212" s="2">
        <f t="shared" si="38"/>
        <v>62883243.519443147</v>
      </c>
    </row>
    <row r="213" spans="1:11" x14ac:dyDescent="0.25">
      <c r="A213">
        <v>210</v>
      </c>
      <c r="B213" s="2">
        <f t="shared" si="30"/>
        <v>0</v>
      </c>
      <c r="C213" s="2">
        <f t="shared" si="31"/>
        <v>63541643.197940491</v>
      </c>
      <c r="D213" s="6">
        <f t="shared" si="32"/>
        <v>5608.7275085551319</v>
      </c>
      <c r="E213" s="2">
        <f t="shared" si="39"/>
        <v>62605032.421661429</v>
      </c>
      <c r="F213" s="6">
        <f t="shared" si="33"/>
        <v>2500</v>
      </c>
      <c r="G213" s="2">
        <f t="shared" si="34"/>
        <v>62795011.233795762</v>
      </c>
      <c r="H213" s="6">
        <f t="shared" si="35"/>
        <v>0</v>
      </c>
      <c r="I213" s="2">
        <f t="shared" si="36"/>
        <v>62546471.275540791</v>
      </c>
      <c r="J213">
        <f t="shared" si="37"/>
        <v>450</v>
      </c>
      <c r="K213" s="2">
        <f t="shared" si="38"/>
        <v>63323891.892565377</v>
      </c>
    </row>
    <row r="214" spans="1:11" x14ac:dyDescent="0.25">
      <c r="A214">
        <v>211</v>
      </c>
      <c r="B214" s="2">
        <f t="shared" si="30"/>
        <v>0</v>
      </c>
      <c r="C214" s="2">
        <f t="shared" si="31"/>
        <v>63987363.145662896</v>
      </c>
      <c r="D214" s="6">
        <f t="shared" si="32"/>
        <v>5630.2516210830718</v>
      </c>
      <c r="E214" s="2">
        <f t="shared" si="39"/>
        <v>63038512.662914544</v>
      </c>
      <c r="F214" s="6">
        <f t="shared" si="33"/>
        <v>2500</v>
      </c>
      <c r="G214" s="2">
        <f t="shared" si="34"/>
        <v>63232976.311749443</v>
      </c>
      <c r="H214" s="6">
        <f t="shared" si="35"/>
        <v>0</v>
      </c>
      <c r="I214" s="2">
        <f t="shared" si="36"/>
        <v>62985210.478748217</v>
      </c>
      <c r="J214">
        <f t="shared" si="37"/>
        <v>450</v>
      </c>
      <c r="K214" s="2">
        <f t="shared" si="38"/>
        <v>63767631.242879055</v>
      </c>
    </row>
    <row r="215" spans="1:11" x14ac:dyDescent="0.25">
      <c r="A215">
        <v>212</v>
      </c>
      <c r="B215" s="2">
        <f t="shared" si="30"/>
        <v>0</v>
      </c>
      <c r="C215" s="2">
        <f t="shared" si="31"/>
        <v>64436209.645702787</v>
      </c>
      <c r="D215" s="6">
        <f t="shared" si="32"/>
        <v>5651.9256331457273</v>
      </c>
      <c r="E215" s="2">
        <f t="shared" si="39"/>
        <v>63475011.77365128</v>
      </c>
      <c r="F215" s="6">
        <f t="shared" si="33"/>
        <v>2500</v>
      </c>
      <c r="G215" s="2">
        <f t="shared" si="34"/>
        <v>63674013.544621147</v>
      </c>
      <c r="H215" s="6">
        <f t="shared" si="35"/>
        <v>0</v>
      </c>
      <c r="I215" s="2">
        <f t="shared" si="36"/>
        <v>63427027.267061651</v>
      </c>
      <c r="J215">
        <f t="shared" si="37"/>
        <v>450</v>
      </c>
      <c r="K215" s="2">
        <f t="shared" si="38"/>
        <v>64214483.252388656</v>
      </c>
    </row>
    <row r="216" spans="1:11" x14ac:dyDescent="0.25">
      <c r="A216">
        <v>213</v>
      </c>
      <c r="B216" s="2">
        <f t="shared" si="30"/>
        <v>0</v>
      </c>
      <c r="C216" s="2">
        <f t="shared" si="31"/>
        <v>64888204.629610337</v>
      </c>
      <c r="D216" s="6">
        <f t="shared" si="32"/>
        <v>5673.7505886825638</v>
      </c>
      <c r="E216" s="2">
        <f t="shared" si="39"/>
        <v>63914550.778066255</v>
      </c>
      <c r="F216" s="6">
        <f t="shared" si="33"/>
        <v>2500</v>
      </c>
      <c r="G216" s="2">
        <f t="shared" si="34"/>
        <v>64118144.482384406</v>
      </c>
      <c r="H216" s="6">
        <f t="shared" si="35"/>
        <v>0</v>
      </c>
      <c r="I216" s="2">
        <f t="shared" si="36"/>
        <v>63871943.228545293</v>
      </c>
      <c r="J216">
        <f t="shared" si="37"/>
        <v>450</v>
      </c>
      <c r="K216" s="2">
        <f t="shared" si="38"/>
        <v>64664469.755189501</v>
      </c>
    </row>
    <row r="217" spans="1:11" x14ac:dyDescent="0.25">
      <c r="A217">
        <v>214</v>
      </c>
      <c r="B217" s="2">
        <f t="shared" si="30"/>
        <v>0</v>
      </c>
      <c r="C217" s="2">
        <f t="shared" si="31"/>
        <v>65343370.182777017</v>
      </c>
      <c r="D217" s="6">
        <f t="shared" si="32"/>
        <v>5695.727538903313</v>
      </c>
      <c r="E217" s="2">
        <f t="shared" si="39"/>
        <v>64357150.846772082</v>
      </c>
      <c r="F217" s="6">
        <f t="shared" si="33"/>
        <v>2500</v>
      </c>
      <c r="G217" s="2">
        <f t="shared" si="34"/>
        <v>64565390.826177463</v>
      </c>
      <c r="H217" s="6">
        <f t="shared" si="35"/>
        <v>0</v>
      </c>
      <c r="I217" s="2">
        <f t="shared" si="36"/>
        <v>64319980.102695227</v>
      </c>
      <c r="J217">
        <f t="shared" si="37"/>
        <v>450</v>
      </c>
      <c r="K217" s="2">
        <f t="shared" si="38"/>
        <v>65117612.7385346</v>
      </c>
    </row>
    <row r="218" spans="1:11" x14ac:dyDescent="0.25">
      <c r="A218">
        <v>215</v>
      </c>
      <c r="B218" s="2">
        <f t="shared" si="30"/>
        <v>0</v>
      </c>
      <c r="C218" s="2">
        <f t="shared" si="31"/>
        <v>65801728.545514748</v>
      </c>
      <c r="D218" s="6">
        <f t="shared" si="32"/>
        <v>5717.8575423386046</v>
      </c>
      <c r="E218" s="2">
        <f t="shared" si="39"/>
        <v>64802833.297819041</v>
      </c>
      <c r="F218" s="6">
        <f t="shared" si="33"/>
        <v>2500</v>
      </c>
      <c r="G218" s="2">
        <f t="shared" si="34"/>
        <v>65015774.429363593</v>
      </c>
      <c r="H218" s="6">
        <f t="shared" si="35"/>
        <v>0</v>
      </c>
      <c r="I218" s="2">
        <f t="shared" si="36"/>
        <v>64771159.781501651</v>
      </c>
      <c r="J218">
        <f t="shared" si="37"/>
        <v>450</v>
      </c>
      <c r="K218" s="2">
        <f t="shared" si="38"/>
        <v>65573934.343909003</v>
      </c>
    </row>
    <row r="219" spans="1:11" x14ac:dyDescent="0.25">
      <c r="A219">
        <v>216</v>
      </c>
      <c r="B219" s="2">
        <f t="shared" si="30"/>
        <v>1200000</v>
      </c>
      <c r="C219" s="2">
        <f t="shared" si="31"/>
        <v>67463302.114142597</v>
      </c>
      <c r="D219" s="6">
        <f t="shared" si="32"/>
        <v>5740.1416648909517</v>
      </c>
      <c r="E219" s="2">
        <f t="shared" si="39"/>
        <v>66451619.597721852</v>
      </c>
      <c r="F219" s="6">
        <f t="shared" si="33"/>
        <v>2500</v>
      </c>
      <c r="G219" s="2">
        <f t="shared" si="34"/>
        <v>66669317.298598953</v>
      </c>
      <c r="H219" s="6">
        <f t="shared" si="35"/>
        <v>0</v>
      </c>
      <c r="I219" s="2">
        <f t="shared" si="36"/>
        <v>66425504.310518585</v>
      </c>
      <c r="J219">
        <f t="shared" si="37"/>
        <v>450</v>
      </c>
      <c r="K219" s="2">
        <f t="shared" si="38"/>
        <v>67233456.868111685</v>
      </c>
    </row>
    <row r="220" spans="1:11" x14ac:dyDescent="0.25">
      <c r="A220">
        <v>217</v>
      </c>
      <c r="B220" s="2">
        <f t="shared" si="30"/>
        <v>0</v>
      </c>
      <c r="C220" s="2">
        <f t="shared" si="31"/>
        <v>67936530.976006076</v>
      </c>
      <c r="D220" s="6">
        <f t="shared" si="32"/>
        <v>5822.5809798860928</v>
      </c>
      <c r="E220" s="2">
        <f t="shared" si="39"/>
        <v>66911888.475541942</v>
      </c>
      <c r="F220" s="6">
        <f t="shared" si="33"/>
        <v>2500</v>
      </c>
      <c r="G220" s="2">
        <f t="shared" si="34"/>
        <v>67134459.128832787</v>
      </c>
      <c r="H220" s="6">
        <f t="shared" si="35"/>
        <v>0</v>
      </c>
      <c r="I220" s="2">
        <f t="shared" si="36"/>
        <v>66891453.423866004</v>
      </c>
      <c r="J220">
        <f t="shared" si="37"/>
        <v>450</v>
      </c>
      <c r="K220" s="2">
        <f t="shared" si="38"/>
        <v>67704620.298269972</v>
      </c>
    </row>
    <row r="221" spans="1:11" x14ac:dyDescent="0.25">
      <c r="A221">
        <v>218</v>
      </c>
      <c r="B221" s="2">
        <f t="shared" si="30"/>
        <v>0</v>
      </c>
      <c r="C221" s="2">
        <f t="shared" si="31"/>
        <v>68413079.354535386</v>
      </c>
      <c r="D221" s="6">
        <f t="shared" si="32"/>
        <v>5845.5944237770973</v>
      </c>
      <c r="E221" s="2">
        <f t="shared" si="39"/>
        <v>67375362.785899147</v>
      </c>
      <c r="F221" s="6">
        <f t="shared" si="33"/>
        <v>2500</v>
      </c>
      <c r="G221" s="2">
        <f t="shared" si="34"/>
        <v>67602863.748346552</v>
      </c>
      <c r="H221" s="6">
        <f t="shared" si="35"/>
        <v>0</v>
      </c>
      <c r="I221" s="2">
        <f t="shared" si="36"/>
        <v>67360670.989270851</v>
      </c>
      <c r="J221">
        <f t="shared" si="37"/>
        <v>450</v>
      </c>
      <c r="K221" s="2">
        <f t="shared" si="38"/>
        <v>68179088.75689289</v>
      </c>
    </row>
    <row r="222" spans="1:11" x14ac:dyDescent="0.25">
      <c r="A222">
        <v>219</v>
      </c>
      <c r="B222" s="2">
        <f t="shared" si="30"/>
        <v>0</v>
      </c>
      <c r="C222" s="2">
        <f t="shared" si="31"/>
        <v>68892970.534850672</v>
      </c>
      <c r="D222" s="6">
        <f t="shared" si="32"/>
        <v>5868.7681392949571</v>
      </c>
      <c r="E222" s="2">
        <f t="shared" si="39"/>
        <v>67842064.852261886</v>
      </c>
      <c r="F222" s="6">
        <f t="shared" si="33"/>
        <v>2500</v>
      </c>
      <c r="G222" s="2">
        <f t="shared" si="34"/>
        <v>68074554.044339791</v>
      </c>
      <c r="H222" s="6">
        <f t="shared" si="35"/>
        <v>0</v>
      </c>
      <c r="I222" s="2">
        <f t="shared" si="36"/>
        <v>67833179.933654845</v>
      </c>
      <c r="J222">
        <f t="shared" si="37"/>
        <v>450</v>
      </c>
      <c r="K222" s="2">
        <f t="shared" si="38"/>
        <v>68656885.427471459</v>
      </c>
    </row>
    <row r="223" spans="1:11" x14ac:dyDescent="0.25">
      <c r="A223">
        <v>220</v>
      </c>
      <c r="B223" s="2">
        <f t="shared" si="30"/>
        <v>0</v>
      </c>
      <c r="C223" s="2">
        <f t="shared" si="31"/>
        <v>69376227.965408117</v>
      </c>
      <c r="D223" s="6">
        <f t="shared" si="32"/>
        <v>5892.1032426130942</v>
      </c>
      <c r="E223" s="2">
        <f t="shared" si="39"/>
        <v>68312017.153565004</v>
      </c>
      <c r="F223" s="6">
        <f t="shared" si="33"/>
        <v>2500</v>
      </c>
      <c r="G223" s="2">
        <f t="shared" si="34"/>
        <v>68549553.064556867</v>
      </c>
      <c r="H223" s="6">
        <f t="shared" si="35"/>
        <v>0</v>
      </c>
      <c r="I223" s="2">
        <f t="shared" si="36"/>
        <v>68309003.344763175</v>
      </c>
      <c r="J223">
        <f t="shared" si="37"/>
        <v>450</v>
      </c>
      <c r="K223" s="2">
        <f t="shared" si="38"/>
        <v>69138033.656119898</v>
      </c>
    </row>
    <row r="224" spans="1:11" x14ac:dyDescent="0.25">
      <c r="A224">
        <v>221</v>
      </c>
      <c r="B224" s="2">
        <f t="shared" si="30"/>
        <v>0</v>
      </c>
      <c r="C224" s="2">
        <f t="shared" si="31"/>
        <v>69862875.259145737</v>
      </c>
      <c r="D224" s="6">
        <f t="shared" si="32"/>
        <v>5915.6008576782506</v>
      </c>
      <c r="E224" s="2">
        <f t="shared" si="39"/>
        <v>68785242.325292528</v>
      </c>
      <c r="F224" s="6">
        <f t="shared" si="33"/>
        <v>2500</v>
      </c>
      <c r="G224" s="2">
        <f t="shared" si="34"/>
        <v>69027884.018413112</v>
      </c>
      <c r="H224" s="6">
        <f t="shared" si="35"/>
        <v>0</v>
      </c>
      <c r="I224" s="2">
        <f t="shared" si="36"/>
        <v>68788164.472292587</v>
      </c>
      <c r="J224">
        <f t="shared" si="37"/>
        <v>450</v>
      </c>
      <c r="K224" s="2">
        <f t="shared" si="38"/>
        <v>69622556.952716321</v>
      </c>
    </row>
    <row r="225" spans="1:11" x14ac:dyDescent="0.25">
      <c r="A225">
        <v>222</v>
      </c>
      <c r="B225" s="2">
        <f t="shared" si="30"/>
        <v>0</v>
      </c>
      <c r="C225" s="2">
        <f t="shared" si="31"/>
        <v>70352936.194637135</v>
      </c>
      <c r="D225" s="6">
        <f t="shared" si="32"/>
        <v>5939.2621162646265</v>
      </c>
      <c r="E225" s="2">
        <f t="shared" si="39"/>
        <v>69261763.16056788</v>
      </c>
      <c r="F225" s="6">
        <f t="shared" si="33"/>
        <v>2500</v>
      </c>
      <c r="G225" s="2">
        <f t="shared" si="34"/>
        <v>69509570.278128892</v>
      </c>
      <c r="H225" s="6">
        <f t="shared" si="35"/>
        <v>0</v>
      </c>
      <c r="I225" s="2">
        <f t="shared" si="36"/>
        <v>69270686.72902742</v>
      </c>
      <c r="J225">
        <f t="shared" si="37"/>
        <v>450</v>
      </c>
      <c r="K225" s="2">
        <f t="shared" si="38"/>
        <v>70110478.992051527</v>
      </c>
    </row>
    <row r="226" spans="1:11" x14ac:dyDescent="0.25">
      <c r="A226">
        <v>223</v>
      </c>
      <c r="B226" s="2">
        <f t="shared" si="30"/>
        <v>0</v>
      </c>
      <c r="C226" s="2">
        <f t="shared" si="31"/>
        <v>70846434.717253357</v>
      </c>
      <c r="D226" s="6">
        <f t="shared" si="32"/>
        <v>5963.088158028394</v>
      </c>
      <c r="E226" s="2">
        <f t="shared" si="39"/>
        <v>69741602.611251786</v>
      </c>
      <c r="F226" s="6">
        <f t="shared" si="33"/>
        <v>2500</v>
      </c>
      <c r="G226" s="2">
        <f t="shared" si="34"/>
        <v>69994635.379871637</v>
      </c>
      <c r="H226" s="6">
        <f t="shared" si="35"/>
        <v>0</v>
      </c>
      <c r="I226" s="2">
        <f t="shared" si="36"/>
        <v>69756593.69198361</v>
      </c>
      <c r="J226">
        <f t="shared" si="37"/>
        <v>450</v>
      </c>
      <c r="K226" s="2">
        <f t="shared" si="38"/>
        <v>70601823.614985764</v>
      </c>
    </row>
    <row r="227" spans="1:11" x14ac:dyDescent="0.25">
      <c r="A227">
        <v>224</v>
      </c>
      <c r="B227" s="2">
        <f t="shared" si="30"/>
        <v>0</v>
      </c>
      <c r="C227" s="2">
        <f t="shared" si="31"/>
        <v>71343394.940332949</v>
      </c>
      <c r="D227" s="6">
        <f t="shared" si="32"/>
        <v>5987.0801305625891</v>
      </c>
      <c r="E227" s="2">
        <f t="shared" si="39"/>
        <v>70224783.789047673</v>
      </c>
      <c r="F227" s="6">
        <f t="shared" si="33"/>
        <v>2500</v>
      </c>
      <c r="G227" s="2">
        <f t="shared" si="34"/>
        <v>70483103.024905831</v>
      </c>
      <c r="H227" s="6">
        <f t="shared" si="35"/>
        <v>0</v>
      </c>
      <c r="I227" s="2">
        <f t="shared" si="36"/>
        <v>70245909.103560686</v>
      </c>
      <c r="J227">
        <f t="shared" si="37"/>
        <v>450</v>
      </c>
      <c r="K227" s="2">
        <f t="shared" si="38"/>
        <v>71096614.829613671</v>
      </c>
    </row>
    <row r="228" spans="1:11" x14ac:dyDescent="0.25">
      <c r="A228">
        <v>225</v>
      </c>
      <c r="B228" s="2">
        <f t="shared" si="30"/>
        <v>0</v>
      </c>
      <c r="C228" s="2">
        <f t="shared" si="31"/>
        <v>71843841.146360159</v>
      </c>
      <c r="D228" s="6">
        <f t="shared" si="32"/>
        <v>6011.2391894523835</v>
      </c>
      <c r="E228" s="2">
        <f t="shared" si="39"/>
        <v>70711329.966614932</v>
      </c>
      <c r="F228" s="6">
        <f t="shared" si="33"/>
        <v>2500</v>
      </c>
      <c r="G228" s="2">
        <f t="shared" si="34"/>
        <v>70974997.080751121</v>
      </c>
      <c r="H228" s="6">
        <f t="shared" si="35"/>
        <v>0</v>
      </c>
      <c r="I228" s="2">
        <f t="shared" si="36"/>
        <v>70738656.872701898</v>
      </c>
      <c r="J228">
        <f t="shared" si="37"/>
        <v>450</v>
      </c>
      <c r="K228" s="2">
        <f t="shared" si="38"/>
        <v>71594876.812437341</v>
      </c>
    </row>
    <row r="229" spans="1:11" x14ac:dyDescent="0.25">
      <c r="A229">
        <v>226</v>
      </c>
      <c r="B229" s="2">
        <f t="shared" si="30"/>
        <v>0</v>
      </c>
      <c r="C229" s="2">
        <f t="shared" si="31"/>
        <v>72347797.788151413</v>
      </c>
      <c r="D229" s="6">
        <f t="shared" si="32"/>
        <v>6035.566498330747</v>
      </c>
      <c r="E229" s="2">
        <f t="shared" si="39"/>
        <v>71201264.578689799</v>
      </c>
      <c r="F229" s="6">
        <f t="shared" si="33"/>
        <v>2500</v>
      </c>
      <c r="G229" s="2">
        <f t="shared" si="34"/>
        <v>71470341.582348555</v>
      </c>
      <c r="H229" s="6">
        <f t="shared" si="35"/>
        <v>0</v>
      </c>
      <c r="I229" s="2">
        <f t="shared" si="36"/>
        <v>71234861.076062441</v>
      </c>
      <c r="J229">
        <f t="shared" si="37"/>
        <v>450</v>
      </c>
      <c r="K229" s="2">
        <f t="shared" si="38"/>
        <v>72096633.909547627</v>
      </c>
    </row>
    <row r="230" spans="1:11" x14ac:dyDescent="0.25">
      <c r="A230">
        <v>227</v>
      </c>
      <c r="B230" s="2">
        <f t="shared" si="30"/>
        <v>0</v>
      </c>
      <c r="C230" s="2">
        <f t="shared" si="31"/>
        <v>72855289.490050167</v>
      </c>
      <c r="D230" s="6">
        <f t="shared" si="32"/>
        <v>6060.0632289344903</v>
      </c>
      <c r="E230" s="2">
        <f t="shared" si="39"/>
        <v>71694611.223214135</v>
      </c>
      <c r="F230" s="6">
        <f t="shared" si="33"/>
        <v>2500</v>
      </c>
      <c r="G230" s="2">
        <f t="shared" si="34"/>
        <v>71969160.733234942</v>
      </c>
      <c r="H230" s="6">
        <f t="shared" si="35"/>
        <v>0</v>
      </c>
      <c r="I230" s="2">
        <f t="shared" si="36"/>
        <v>71734545.959185898</v>
      </c>
      <c r="J230">
        <f t="shared" si="37"/>
        <v>450</v>
      </c>
      <c r="K230" s="2">
        <f t="shared" si="38"/>
        <v>72601910.637813762</v>
      </c>
    </row>
    <row r="231" spans="1:11" x14ac:dyDescent="0.25">
      <c r="A231">
        <v>228</v>
      </c>
      <c r="B231" s="2">
        <f t="shared" si="30"/>
        <v>1200000</v>
      </c>
      <c r="C231" s="2">
        <f t="shared" si="31"/>
        <v>74566341.049130052</v>
      </c>
      <c r="D231" s="6">
        <f t="shared" si="32"/>
        <v>6084.7305611607071</v>
      </c>
      <c r="E231" s="2">
        <f t="shared" si="39"/>
        <v>73391393.662472039</v>
      </c>
      <c r="F231" s="6">
        <f t="shared" si="33"/>
        <v>2500</v>
      </c>
      <c r="G231" s="2">
        <f t="shared" si="34"/>
        <v>73671478.906725511</v>
      </c>
      <c r="H231" s="6">
        <f t="shared" si="35"/>
        <v>0</v>
      </c>
      <c r="I231" s="2">
        <f t="shared" si="36"/>
        <v>73437735.937688917</v>
      </c>
      <c r="J231">
        <f t="shared" si="37"/>
        <v>450</v>
      </c>
      <c r="K231" s="2">
        <f t="shared" si="38"/>
        <v>74310731.68608129</v>
      </c>
    </row>
    <row r="232" spans="1:11" x14ac:dyDescent="0.25">
      <c r="A232">
        <v>229</v>
      </c>
      <c r="B232" s="2">
        <f t="shared" si="30"/>
        <v>0</v>
      </c>
      <c r="C232" s="2">
        <f t="shared" si="31"/>
        <v>75089394.97033155</v>
      </c>
      <c r="D232" s="6">
        <f t="shared" si="32"/>
        <v>6169.5696831236019</v>
      </c>
      <c r="E232" s="2">
        <f t="shared" si="39"/>
        <v>73899992.937282622</v>
      </c>
      <c r="F232" s="6">
        <f t="shared" si="33"/>
        <v>2500</v>
      </c>
      <c r="G232" s="2">
        <f t="shared" si="34"/>
        <v>74185738.181029782</v>
      </c>
      <c r="H232" s="6">
        <f t="shared" si="35"/>
        <v>0</v>
      </c>
      <c r="I232" s="2">
        <f t="shared" si="36"/>
        <v>73952873.132379204</v>
      </c>
      <c r="J232">
        <f t="shared" si="37"/>
        <v>450</v>
      </c>
      <c r="K232" s="2">
        <f t="shared" si="38"/>
        <v>74831539.450303391</v>
      </c>
    </row>
    <row r="233" spans="1:11" x14ac:dyDescent="0.25">
      <c r="A233">
        <v>230</v>
      </c>
      <c r="B233" s="2">
        <f t="shared" si="30"/>
        <v>0</v>
      </c>
      <c r="C233" s="2">
        <f t="shared" si="31"/>
        <v>75616117.91163829</v>
      </c>
      <c r="D233" s="6">
        <f t="shared" si="32"/>
        <v>6194.9996468641311</v>
      </c>
      <c r="E233" s="2">
        <f t="shared" si="39"/>
        <v>74412134.230123088</v>
      </c>
      <c r="F233" s="6">
        <f t="shared" si="33"/>
        <v>2500</v>
      </c>
      <c r="G233" s="2">
        <f t="shared" si="34"/>
        <v>74703604.784407124</v>
      </c>
      <c r="H233" s="6">
        <f t="shared" si="35"/>
        <v>0</v>
      </c>
      <c r="I233" s="2">
        <f t="shared" si="36"/>
        <v>74471623.814413086</v>
      </c>
      <c r="J233">
        <f t="shared" si="37"/>
        <v>450</v>
      </c>
      <c r="K233" s="2">
        <f t="shared" si="38"/>
        <v>75356000.478711933</v>
      </c>
    </row>
    <row r="234" spans="1:11" x14ac:dyDescent="0.25">
      <c r="A234">
        <v>231</v>
      </c>
      <c r="B234" s="2">
        <f t="shared" si="30"/>
        <v>0</v>
      </c>
      <c r="C234" s="2">
        <f t="shared" si="31"/>
        <v>76146535.609801292</v>
      </c>
      <c r="D234" s="6">
        <f t="shared" si="32"/>
        <v>6220.6067115061542</v>
      </c>
      <c r="E234" s="2">
        <f t="shared" si="39"/>
        <v>74927842.208531007</v>
      </c>
      <c r="F234" s="6">
        <f t="shared" si="33"/>
        <v>2500</v>
      </c>
      <c r="G234" s="2">
        <f t="shared" si="34"/>
        <v>75225104.020869911</v>
      </c>
      <c r="H234" s="6">
        <f t="shared" si="35"/>
        <v>0</v>
      </c>
      <c r="I234" s="2">
        <f t="shared" si="36"/>
        <v>74994013.33100082</v>
      </c>
      <c r="J234">
        <f t="shared" si="37"/>
        <v>450</v>
      </c>
      <c r="K234" s="2">
        <f t="shared" si="38"/>
        <v>75884140.397536263</v>
      </c>
    </row>
    <row r="235" spans="1:11" x14ac:dyDescent="0.25">
      <c r="A235">
        <v>232</v>
      </c>
      <c r="B235" s="2">
        <f t="shared" si="30"/>
        <v>0</v>
      </c>
      <c r="C235" s="2">
        <f t="shared" si="31"/>
        <v>76680673.982104868</v>
      </c>
      <c r="D235" s="6">
        <f t="shared" si="32"/>
        <v>6246.3921104265501</v>
      </c>
      <c r="E235" s="2">
        <f t="shared" si="39"/>
        <v>75447141.711835146</v>
      </c>
      <c r="F235" s="6">
        <f t="shared" si="33"/>
        <v>2500</v>
      </c>
      <c r="G235" s="2">
        <f t="shared" si="34"/>
        <v>75750261.371928334</v>
      </c>
      <c r="H235" s="6">
        <f t="shared" si="35"/>
        <v>0</v>
      </c>
      <c r="I235" s="2">
        <f t="shared" si="36"/>
        <v>75520067.207153499</v>
      </c>
      <c r="J235">
        <f t="shared" si="37"/>
        <v>450</v>
      </c>
      <c r="K235" s="2">
        <f t="shared" si="38"/>
        <v>76415985.012763798</v>
      </c>
    </row>
    <row r="236" spans="1:11" x14ac:dyDescent="0.25">
      <c r="A236">
        <v>233</v>
      </c>
      <c r="B236" s="2">
        <f t="shared" si="30"/>
        <v>0</v>
      </c>
      <c r="C236" s="2">
        <f t="shared" si="31"/>
        <v>77218559.12763302</v>
      </c>
      <c r="D236" s="6">
        <f t="shared" si="32"/>
        <v>6272.3570855917569</v>
      </c>
      <c r="E236" s="2">
        <f t="shared" si="39"/>
        <v>75970057.752351806</v>
      </c>
      <c r="F236" s="6">
        <f t="shared" si="33"/>
        <v>2500</v>
      </c>
      <c r="G236" s="2">
        <f t="shared" si="34"/>
        <v>76279102.497835502</v>
      </c>
      <c r="H236" s="6">
        <f t="shared" si="35"/>
        <v>0</v>
      </c>
      <c r="I236" s="2">
        <f t="shared" si="36"/>
        <v>76049811.146930233</v>
      </c>
      <c r="J236">
        <f t="shared" si="37"/>
        <v>450</v>
      </c>
      <c r="K236" s="2">
        <f t="shared" si="38"/>
        <v>76951560.311400905</v>
      </c>
    </row>
    <row r="237" spans="1:11" x14ac:dyDescent="0.25">
      <c r="A237">
        <v>234</v>
      </c>
      <c r="B237" s="2">
        <f t="shared" si="30"/>
        <v>0</v>
      </c>
      <c r="C237" s="2">
        <f t="shared" si="31"/>
        <v>77760217.328544691</v>
      </c>
      <c r="D237" s="6">
        <f t="shared" si="32"/>
        <v>6298.5028876175902</v>
      </c>
      <c r="E237" s="2">
        <f t="shared" si="39"/>
        <v>76496615.516589582</v>
      </c>
      <c r="F237" s="6">
        <f t="shared" si="33"/>
        <v>2500</v>
      </c>
      <c r="G237" s="2">
        <f t="shared" si="34"/>
        <v>76811653.238841206</v>
      </c>
      <c r="H237" s="6">
        <f t="shared" si="35"/>
        <v>0</v>
      </c>
      <c r="I237" s="2">
        <f t="shared" si="36"/>
        <v>76583271.03469415</v>
      </c>
      <c r="J237">
        <f t="shared" si="37"/>
        <v>450</v>
      </c>
      <c r="K237" s="2">
        <f t="shared" si="38"/>
        <v>77490892.462742716</v>
      </c>
    </row>
    <row r="238" spans="1:11" x14ac:dyDescent="0.25">
      <c r="A238">
        <v>235</v>
      </c>
      <c r="B238" s="2">
        <f t="shared" si="30"/>
        <v>0</v>
      </c>
      <c r="C238" s="2">
        <f t="shared" si="31"/>
        <v>78305675.051357955</v>
      </c>
      <c r="D238" s="6">
        <f t="shared" si="32"/>
        <v>6324.8307758294795</v>
      </c>
      <c r="E238" s="2">
        <f t="shared" si="39"/>
        <v>77026840.366462514</v>
      </c>
      <c r="F238" s="6">
        <f t="shared" si="33"/>
        <v>2500</v>
      </c>
      <c r="G238" s="2">
        <f t="shared" si="34"/>
        <v>77347939.616454557</v>
      </c>
      <c r="H238" s="6">
        <f t="shared" si="35"/>
        <v>0</v>
      </c>
      <c r="I238" s="2">
        <f t="shared" si="36"/>
        <v>77120472.936377123</v>
      </c>
      <c r="J238">
        <f t="shared" si="37"/>
        <v>450</v>
      </c>
      <c r="K238" s="2">
        <f t="shared" si="38"/>
        <v>78034007.819651827</v>
      </c>
    </row>
    <row r="239" spans="1:11" x14ac:dyDescent="0.25">
      <c r="A239">
        <v>236</v>
      </c>
      <c r="B239" s="2">
        <f t="shared" si="30"/>
        <v>0</v>
      </c>
      <c r="C239" s="2">
        <f t="shared" si="31"/>
        <v>78854958.948243231</v>
      </c>
      <c r="D239" s="6">
        <f t="shared" si="32"/>
        <v>6351.3420183231256</v>
      </c>
      <c r="E239" s="2">
        <f t="shared" si="39"/>
        <v>77560757.840511605</v>
      </c>
      <c r="F239" s="6">
        <f t="shared" si="33"/>
        <v>2500</v>
      </c>
      <c r="G239" s="2">
        <f t="shared" si="34"/>
        <v>77887987.834715456</v>
      </c>
      <c r="H239" s="6">
        <f t="shared" si="35"/>
        <v>0</v>
      </c>
      <c r="I239" s="2">
        <f t="shared" si="36"/>
        <v>77661443.100753412</v>
      </c>
      <c r="J239">
        <f t="shared" si="37"/>
        <v>450</v>
      </c>
      <c r="K239" s="2">
        <f t="shared" si="38"/>
        <v>78580932.919845894</v>
      </c>
    </row>
    <row r="240" spans="1:11" x14ac:dyDescent="0.25">
      <c r="A240">
        <v>237</v>
      </c>
      <c r="B240" s="2">
        <f t="shared" si="30"/>
        <v>0</v>
      </c>
      <c r="C240" s="2">
        <f t="shared" si="31"/>
        <v>79408095.858325571</v>
      </c>
      <c r="D240" s="6">
        <f t="shared" si="32"/>
        <v>6378.0378920255807</v>
      </c>
      <c r="E240" s="2">
        <f t="shared" si="39"/>
        <v>78098393.655134916</v>
      </c>
      <c r="F240" s="6">
        <f t="shared" si="33"/>
        <v>2500</v>
      </c>
      <c r="G240" s="2">
        <f t="shared" si="34"/>
        <v>78431824.281474963</v>
      </c>
      <c r="H240" s="6">
        <f t="shared" si="35"/>
        <v>0</v>
      </c>
      <c r="I240" s="2">
        <f t="shared" si="36"/>
        <v>78206207.960722223</v>
      </c>
      <c r="J240">
        <f t="shared" si="37"/>
        <v>450</v>
      </c>
      <c r="K240" s="2">
        <f t="shared" si="38"/>
        <v>79131694.487194374</v>
      </c>
    </row>
    <row r="241" spans="1:11" x14ac:dyDescent="0.25">
      <c r="A241">
        <v>238</v>
      </c>
      <c r="B241" s="2">
        <f t="shared" si="30"/>
        <v>0</v>
      </c>
      <c r="C241" s="2">
        <f t="shared" si="31"/>
        <v>79965112.808996052</v>
      </c>
      <c r="D241" s="6">
        <f t="shared" si="32"/>
        <v>6404.9196827567457</v>
      </c>
      <c r="E241" s="2">
        <f t="shared" si="39"/>
        <v>78639773.705826238</v>
      </c>
      <c r="F241" s="6">
        <f t="shared" si="33"/>
        <v>2500</v>
      </c>
      <c r="G241" s="2">
        <f t="shared" si="34"/>
        <v>78979475.529684663</v>
      </c>
      <c r="H241" s="6">
        <f t="shared" si="35"/>
        <v>0</v>
      </c>
      <c r="I241" s="2">
        <f t="shared" si="36"/>
        <v>78754794.134599298</v>
      </c>
      <c r="J241">
        <f t="shared" si="37"/>
        <v>450</v>
      </c>
      <c r="K241" s="2">
        <f t="shared" si="38"/>
        <v>79686319.433024287</v>
      </c>
    </row>
    <row r="242" spans="1:11" x14ac:dyDescent="0.25">
      <c r="A242">
        <v>239</v>
      </c>
      <c r="B242" s="2">
        <f t="shared" si="30"/>
        <v>0</v>
      </c>
      <c r="C242" s="2">
        <f t="shared" si="31"/>
        <v>80526037.017232403</v>
      </c>
      <c r="D242" s="6">
        <f t="shared" si="32"/>
        <v>6431.9886852913114</v>
      </c>
      <c r="E242" s="2">
        <f t="shared" si="39"/>
        <v>79184924.068422318</v>
      </c>
      <c r="F242" s="6">
        <f t="shared" si="33"/>
        <v>2500</v>
      </c>
      <c r="G242" s="2">
        <f t="shared" si="34"/>
        <v>79530968.338695079</v>
      </c>
      <c r="H242" s="6">
        <f t="shared" si="35"/>
        <v>0</v>
      </c>
      <c r="I242" s="2">
        <f t="shared" si="36"/>
        <v>79307228.427417517</v>
      </c>
      <c r="J242">
        <f t="shared" si="37"/>
        <v>450</v>
      </c>
      <c r="K242" s="2">
        <f t="shared" si="38"/>
        <v>80244834.857435167</v>
      </c>
    </row>
    <row r="243" spans="1:11" x14ac:dyDescent="0.25">
      <c r="A243">
        <v>240</v>
      </c>
      <c r="B243" s="2">
        <f t="shared" si="30"/>
        <v>1200000</v>
      </c>
      <c r="C243" s="2">
        <f t="shared" si="31"/>
        <v>82290895.890928894</v>
      </c>
      <c r="D243" s="6">
        <f t="shared" si="32"/>
        <v>6459.2462034211158</v>
      </c>
      <c r="E243" s="2">
        <f t="shared" si="39"/>
        <v>80933871.000358835</v>
      </c>
      <c r="F243" s="6">
        <f t="shared" si="33"/>
        <v>2500</v>
      </c>
      <c r="G243" s="2">
        <f t="shared" si="34"/>
        <v>81286329.655563176</v>
      </c>
      <c r="H243" s="6">
        <f t="shared" si="35"/>
        <v>0</v>
      </c>
      <c r="I243" s="2">
        <f t="shared" si="36"/>
        <v>81063537.832236663</v>
      </c>
      <c r="J243">
        <f t="shared" si="37"/>
        <v>450</v>
      </c>
      <c r="K243" s="2">
        <f t="shared" si="38"/>
        <v>82007268.050623208</v>
      </c>
    </row>
    <row r="244" spans="1:11" x14ac:dyDescent="0.25">
      <c r="A244">
        <v>241</v>
      </c>
      <c r="B244" s="2">
        <f t="shared" si="30"/>
        <v>0</v>
      </c>
      <c r="C244" s="2">
        <f t="shared" si="31"/>
        <v>82868134.564160481</v>
      </c>
      <c r="D244" s="6">
        <f t="shared" si="32"/>
        <v>6546.6935500179416</v>
      </c>
      <c r="E244" s="2">
        <f t="shared" si="39"/>
        <v>81494998.054983363</v>
      </c>
      <c r="F244" s="6">
        <f t="shared" si="33"/>
        <v>2500</v>
      </c>
      <c r="G244" s="2">
        <f t="shared" si="34"/>
        <v>81854004.150294036</v>
      </c>
      <c r="H244" s="6">
        <f t="shared" si="35"/>
        <v>0</v>
      </c>
      <c r="I244" s="2">
        <f t="shared" si="36"/>
        <v>81632167.065387323</v>
      </c>
      <c r="J244">
        <f t="shared" si="37"/>
        <v>450</v>
      </c>
      <c r="K244" s="2">
        <f t="shared" si="38"/>
        <v>82582064.02813971</v>
      </c>
    </row>
    <row r="245" spans="1:11" x14ac:dyDescent="0.25">
      <c r="A245">
        <v>242</v>
      </c>
      <c r="B245" s="2">
        <f t="shared" si="30"/>
        <v>0</v>
      </c>
      <c r="C245" s="2">
        <f t="shared" si="31"/>
        <v>83449422.342487678</v>
      </c>
      <c r="D245" s="6">
        <f t="shared" si="32"/>
        <v>6574.7499027491685</v>
      </c>
      <c r="E245" s="2">
        <f t="shared" si="39"/>
        <v>82060032.944799498</v>
      </c>
      <c r="F245" s="6">
        <f t="shared" si="33"/>
        <v>2500</v>
      </c>
      <c r="G245" s="2">
        <f t="shared" si="34"/>
        <v>82425660.661123008</v>
      </c>
      <c r="H245" s="6">
        <f t="shared" si="35"/>
        <v>0</v>
      </c>
      <c r="I245" s="2">
        <f t="shared" si="36"/>
        <v>82204785.011755288</v>
      </c>
      <c r="J245">
        <f t="shared" si="37"/>
        <v>450</v>
      </c>
      <c r="K245" s="2">
        <f t="shared" si="38"/>
        <v>83160891.97619012</v>
      </c>
    </row>
    <row r="246" spans="1:11" x14ac:dyDescent="0.25">
      <c r="A246">
        <v>243</v>
      </c>
      <c r="B246" s="2">
        <f t="shared" si="30"/>
        <v>0</v>
      </c>
      <c r="C246" s="2">
        <f t="shared" si="31"/>
        <v>84034787.628810078</v>
      </c>
      <c r="D246" s="6">
        <f t="shared" si="32"/>
        <v>6603.0016472399748</v>
      </c>
      <c r="E246" s="2">
        <f t="shared" si="39"/>
        <v>82629002.88499099</v>
      </c>
      <c r="F246" s="6">
        <f t="shared" si="33"/>
        <v>2500</v>
      </c>
      <c r="G246" s="2">
        <f t="shared" si="34"/>
        <v>83001327.120346427</v>
      </c>
      <c r="H246" s="6">
        <f t="shared" si="35"/>
        <v>0</v>
      </c>
      <c r="I246" s="2">
        <f t="shared" si="36"/>
        <v>82781419.650614589</v>
      </c>
      <c r="J246">
        <f t="shared" si="37"/>
        <v>450</v>
      </c>
      <c r="K246" s="2">
        <f t="shared" si="38"/>
        <v>83743780.177481726</v>
      </c>
    </row>
    <row r="247" spans="1:11" x14ac:dyDescent="0.25">
      <c r="A247">
        <v>244</v>
      </c>
      <c r="B247" s="2">
        <f t="shared" si="30"/>
        <v>0</v>
      </c>
      <c r="C247" s="2">
        <f t="shared" si="31"/>
        <v>84624259.025262579</v>
      </c>
      <c r="D247" s="6">
        <f t="shared" si="32"/>
        <v>6631.4501442495493</v>
      </c>
      <c r="E247" s="2">
        <f t="shared" si="39"/>
        <v>83201935.280275196</v>
      </c>
      <c r="F247" s="6">
        <f t="shared" si="33"/>
        <v>2500</v>
      </c>
      <c r="G247" s="2">
        <f t="shared" si="34"/>
        <v>83581031.656194821</v>
      </c>
      <c r="H247" s="6">
        <f t="shared" si="35"/>
        <v>0</v>
      </c>
      <c r="I247" s="2">
        <f t="shared" si="36"/>
        <v>83362099.157502979</v>
      </c>
      <c r="J247">
        <f t="shared" si="37"/>
        <v>450</v>
      </c>
      <c r="K247" s="2">
        <f t="shared" si="38"/>
        <v>84330757.113114029</v>
      </c>
    </row>
    <row r="248" spans="1:11" x14ac:dyDescent="0.25">
      <c r="A248">
        <v>245</v>
      </c>
      <c r="B248" s="2">
        <f t="shared" si="30"/>
        <v>0</v>
      </c>
      <c r="C248" s="2">
        <f t="shared" si="31"/>
        <v>85217865.334612936</v>
      </c>
      <c r="D248" s="6">
        <f t="shared" si="32"/>
        <v>6660.0967640137596</v>
      </c>
      <c r="E248" s="2">
        <f t="shared" si="39"/>
        <v>83778857.726223066</v>
      </c>
      <c r="F248" s="6">
        <f t="shared" si="33"/>
        <v>2500</v>
      </c>
      <c r="G248" s="2">
        <f t="shared" si="34"/>
        <v>84164802.594207346</v>
      </c>
      <c r="H248" s="6">
        <f t="shared" si="35"/>
        <v>0</v>
      </c>
      <c r="I248" s="2">
        <f t="shared" si="36"/>
        <v>83946851.90559867</v>
      </c>
      <c r="J248">
        <f t="shared" si="37"/>
        <v>450</v>
      </c>
      <c r="K248" s="2">
        <f t="shared" si="38"/>
        <v>84921851.463970378</v>
      </c>
    </row>
    <row r="249" spans="1:11" x14ac:dyDescent="0.25">
      <c r="A249">
        <v>246</v>
      </c>
      <c r="B249" s="2">
        <f t="shared" si="30"/>
        <v>0</v>
      </c>
      <c r="C249" s="2">
        <f t="shared" si="31"/>
        <v>85815635.561669156</v>
      </c>
      <c r="D249" s="6">
        <f t="shared" si="32"/>
        <v>6688.9428863111534</v>
      </c>
      <c r="E249" s="2">
        <f t="shared" si="39"/>
        <v>84359798.010588333</v>
      </c>
      <c r="F249" s="6">
        <f t="shared" si="33"/>
        <v>2500</v>
      </c>
      <c r="G249" s="2">
        <f t="shared" si="34"/>
        <v>84752668.458615825</v>
      </c>
      <c r="H249" s="6">
        <f t="shared" si="35"/>
        <v>0</v>
      </c>
      <c r="I249" s="2">
        <f t="shared" si="36"/>
        <v>84535706.467106715</v>
      </c>
      <c r="J249">
        <f t="shared" si="37"/>
        <v>450</v>
      </c>
      <c r="K249" s="2">
        <f t="shared" si="38"/>
        <v>85517092.112119377</v>
      </c>
    </row>
    <row r="250" spans="1:11" x14ac:dyDescent="0.25">
      <c r="A250">
        <v>247</v>
      </c>
      <c r="B250" s="2">
        <f t="shared" si="30"/>
        <v>0</v>
      </c>
      <c r="C250" s="2">
        <f t="shared" si="31"/>
        <v>86417598.914696693</v>
      </c>
      <c r="D250" s="6">
        <f t="shared" si="32"/>
        <v>6717.9899005294164</v>
      </c>
      <c r="E250" s="2">
        <f t="shared" si="39"/>
        <v>84944784.114645883</v>
      </c>
      <c r="F250" s="6">
        <f t="shared" si="33"/>
        <v>2500</v>
      </c>
      <c r="G250" s="2">
        <f t="shared" si="34"/>
        <v>85344657.973738462</v>
      </c>
      <c r="H250" s="6">
        <f t="shared" si="35"/>
        <v>0</v>
      </c>
      <c r="I250" s="2">
        <f t="shared" si="36"/>
        <v>85128691.614655063</v>
      </c>
      <c r="J250">
        <f t="shared" si="37"/>
        <v>450</v>
      </c>
      <c r="K250" s="2">
        <f t="shared" si="38"/>
        <v>86116508.142226145</v>
      </c>
    </row>
    <row r="251" spans="1:11" x14ac:dyDescent="0.25">
      <c r="A251">
        <v>248</v>
      </c>
      <c r="B251" s="2">
        <f t="shared" si="30"/>
        <v>0</v>
      </c>
      <c r="C251" s="2">
        <f t="shared" si="31"/>
        <v>87023784.80684565</v>
      </c>
      <c r="D251" s="6">
        <f t="shared" si="32"/>
        <v>6747.2392057322941</v>
      </c>
      <c r="E251" s="2">
        <f t="shared" si="39"/>
        <v>85533844.214539483</v>
      </c>
      <c r="F251" s="6">
        <f t="shared" si="33"/>
        <v>2500</v>
      </c>
      <c r="G251" s="2">
        <f t="shared" si="34"/>
        <v>85940800.065383404</v>
      </c>
      <c r="H251" s="6">
        <f t="shared" si="35"/>
        <v>0</v>
      </c>
      <c r="I251" s="2">
        <f t="shared" si="36"/>
        <v>85725836.322700486</v>
      </c>
      <c r="J251">
        <f t="shared" si="37"/>
        <v>450</v>
      </c>
      <c r="K251" s="2">
        <f t="shared" si="38"/>
        <v>86720128.842973411</v>
      </c>
    </row>
    <row r="252" spans="1:11" x14ac:dyDescent="0.25">
      <c r="A252">
        <v>249</v>
      </c>
      <c r="B252" s="2">
        <f t="shared" si="30"/>
        <v>0</v>
      </c>
      <c r="C252" s="2">
        <f t="shared" si="31"/>
        <v>87634222.857587934</v>
      </c>
      <c r="D252" s="6">
        <f t="shared" si="32"/>
        <v>6776.6922107269747</v>
      </c>
      <c r="E252" s="2">
        <f t="shared" si="39"/>
        <v>86127006.682638943</v>
      </c>
      <c r="F252" s="6">
        <f t="shared" si="33"/>
        <v>2500</v>
      </c>
      <c r="G252" s="2">
        <f t="shared" si="34"/>
        <v>86541123.862262115</v>
      </c>
      <c r="H252" s="6">
        <f t="shared" si="35"/>
        <v>0</v>
      </c>
      <c r="I252" s="2">
        <f t="shared" si="36"/>
        <v>86327169.768944308</v>
      </c>
      <c r="J252">
        <f t="shared" si="37"/>
        <v>450</v>
      </c>
      <c r="K252" s="2">
        <f t="shared" si="38"/>
        <v>87327983.708492637</v>
      </c>
    </row>
    <row r="253" spans="1:11" x14ac:dyDescent="0.25">
      <c r="A253">
        <v>250</v>
      </c>
      <c r="B253" s="2">
        <f t="shared" si="30"/>
        <v>0</v>
      </c>
      <c r="C253" s="2">
        <f t="shared" si="31"/>
        <v>88248942.894164562</v>
      </c>
      <c r="D253" s="6">
        <f t="shared" si="32"/>
        <v>6806.3503341319474</v>
      </c>
      <c r="E253" s="2">
        <f t="shared" si="39"/>
        <v>86724300.088906661</v>
      </c>
      <c r="F253" s="6">
        <f t="shared" si="33"/>
        <v>2500</v>
      </c>
      <c r="G253" s="2">
        <f t="shared" si="34"/>
        <v>87145658.697412655</v>
      </c>
      <c r="H253" s="6">
        <f t="shared" si="35"/>
        <v>0</v>
      </c>
      <c r="I253" s="2">
        <f t="shared" si="36"/>
        <v>86932721.33575812</v>
      </c>
      <c r="J253">
        <f t="shared" si="37"/>
        <v>450</v>
      </c>
      <c r="K253" s="2">
        <f t="shared" si="38"/>
        <v>87940102.439805165</v>
      </c>
    </row>
    <row r="254" spans="1:11" x14ac:dyDescent="0.25">
      <c r="A254">
        <v>251</v>
      </c>
      <c r="B254" s="2">
        <f t="shared" si="30"/>
        <v>0</v>
      </c>
      <c r="C254" s="2">
        <f t="shared" si="31"/>
        <v>88867974.953043059</v>
      </c>
      <c r="D254" s="6">
        <f t="shared" si="32"/>
        <v>6836.2150044453329</v>
      </c>
      <c r="E254" s="2">
        <f t="shared" si="39"/>
        <v>87325753.202273682</v>
      </c>
      <c r="F254" s="6">
        <f t="shared" si="33"/>
        <v>2500</v>
      </c>
      <c r="G254" s="2">
        <f t="shared" si="34"/>
        <v>87754434.109632939</v>
      </c>
      <c r="H254" s="6">
        <f t="shared" si="35"/>
        <v>0</v>
      </c>
      <c r="I254" s="2">
        <f t="shared" si="36"/>
        <v>87542520.611619398</v>
      </c>
      <c r="J254">
        <f t="shared" si="37"/>
        <v>450</v>
      </c>
      <c r="K254" s="2">
        <f t="shared" si="38"/>
        <v>88556514.946273461</v>
      </c>
    </row>
    <row r="255" spans="1:11" x14ac:dyDescent="0.25">
      <c r="A255">
        <v>252</v>
      </c>
      <c r="B255" s="2">
        <f t="shared" si="30"/>
        <v>1200000</v>
      </c>
      <c r="C255" s="2">
        <f t="shared" si="31"/>
        <v>90691349.281385109</v>
      </c>
      <c r="D255" s="6">
        <f t="shared" si="32"/>
        <v>6866.2876601136841</v>
      </c>
      <c r="E255" s="2">
        <f t="shared" si="39"/>
        <v>89131394.99202542</v>
      </c>
      <c r="F255" s="6">
        <f t="shared" si="33"/>
        <v>2500</v>
      </c>
      <c r="G255" s="2">
        <f t="shared" si="34"/>
        <v>89567479.844924107</v>
      </c>
      <c r="H255" s="6">
        <f t="shared" si="35"/>
        <v>0</v>
      </c>
      <c r="I255" s="2">
        <f t="shared" si="36"/>
        <v>89356597.392557338</v>
      </c>
      <c r="J255">
        <f t="shared" si="37"/>
        <v>450</v>
      </c>
      <c r="K255" s="2">
        <f t="shared" si="38"/>
        <v>90377251.347062573</v>
      </c>
    </row>
    <row r="256" spans="1:11" x14ac:dyDescent="0.25">
      <c r="A256">
        <v>253</v>
      </c>
      <c r="B256" s="2">
        <f t="shared" si="30"/>
        <v>0</v>
      </c>
      <c r="C256" s="2">
        <f t="shared" si="31"/>
        <v>91327513.872449428</v>
      </c>
      <c r="D256" s="6">
        <f t="shared" si="32"/>
        <v>6956.5697496012708</v>
      </c>
      <c r="E256" s="2">
        <f t="shared" si="39"/>
        <v>89749611.742245167</v>
      </c>
      <c r="F256" s="6">
        <f t="shared" si="33"/>
        <v>2500</v>
      </c>
      <c r="G256" s="2">
        <f t="shared" si="34"/>
        <v>90193243.391868889</v>
      </c>
      <c r="H256" s="6">
        <f t="shared" si="35"/>
        <v>0</v>
      </c>
      <c r="I256" s="2">
        <f t="shared" si="36"/>
        <v>89983399.217533648</v>
      </c>
      <c r="J256">
        <f t="shared" si="37"/>
        <v>450</v>
      </c>
      <c r="K256" s="2">
        <f t="shared" si="38"/>
        <v>91010759.506536737</v>
      </c>
    </row>
    <row r="257" spans="1:11" x14ac:dyDescent="0.25">
      <c r="A257">
        <v>254</v>
      </c>
      <c r="B257" s="2">
        <f t="shared" si="30"/>
        <v>0</v>
      </c>
      <c r="C257" s="2">
        <f t="shared" si="31"/>
        <v>91968140.911036372</v>
      </c>
      <c r="D257" s="6">
        <f t="shared" si="32"/>
        <v>6987.4805871122589</v>
      </c>
      <c r="E257" s="2">
        <f t="shared" si="39"/>
        <v>90372133.915189862</v>
      </c>
      <c r="F257" s="6">
        <f t="shared" si="33"/>
        <v>2500</v>
      </c>
      <c r="G257" s="2">
        <f t="shared" si="34"/>
        <v>90823396.427051514</v>
      </c>
      <c r="H257" s="6">
        <f t="shared" si="35"/>
        <v>0</v>
      </c>
      <c r="I257" s="2">
        <f t="shared" si="36"/>
        <v>90614597.813864931</v>
      </c>
      <c r="J257">
        <f t="shared" si="37"/>
        <v>450</v>
      </c>
      <c r="K257" s="2">
        <f t="shared" si="38"/>
        <v>91648711.479697675</v>
      </c>
    </row>
    <row r="258" spans="1:11" x14ac:dyDescent="0.25">
      <c r="A258">
        <v>255</v>
      </c>
      <c r="B258" s="2">
        <f t="shared" si="30"/>
        <v>0</v>
      </c>
      <c r="C258" s="2">
        <f t="shared" si="31"/>
        <v>92613261.699482113</v>
      </c>
      <c r="D258" s="6">
        <f t="shared" si="32"/>
        <v>7018.606695759493</v>
      </c>
      <c r="E258" s="2">
        <f t="shared" si="39"/>
        <v>90998991.494946525</v>
      </c>
      <c r="F258" s="6">
        <f t="shared" si="33"/>
        <v>2500</v>
      </c>
      <c r="G258" s="2">
        <f t="shared" si="34"/>
        <v>91457969.741027117</v>
      </c>
      <c r="H258" s="6">
        <f t="shared" si="35"/>
        <v>0</v>
      </c>
      <c r="I258" s="2">
        <f t="shared" si="36"/>
        <v>91250224.023194551</v>
      </c>
      <c r="J258">
        <f t="shared" si="37"/>
        <v>450</v>
      </c>
      <c r="K258" s="2">
        <f t="shared" si="38"/>
        <v>92291138.43817243</v>
      </c>
    </row>
    <row r="259" spans="1:11" x14ac:dyDescent="0.25">
      <c r="A259">
        <v>256</v>
      </c>
      <c r="B259" s="2">
        <f t="shared" si="30"/>
        <v>0</v>
      </c>
      <c r="C259" s="2">
        <f t="shared" si="31"/>
        <v>93262907.759696558</v>
      </c>
      <c r="D259" s="6">
        <f t="shared" si="32"/>
        <v>7049.9495747473266</v>
      </c>
      <c r="E259" s="2">
        <f t="shared" si="39"/>
        <v>91630214.674419165</v>
      </c>
      <c r="F259" s="6">
        <f t="shared" si="33"/>
        <v>2500</v>
      </c>
      <c r="G259" s="2">
        <f t="shared" si="34"/>
        <v>92096994.340334609</v>
      </c>
      <c r="H259" s="6">
        <f t="shared" si="35"/>
        <v>0</v>
      </c>
      <c r="I259" s="2">
        <f t="shared" si="36"/>
        <v>91890308.903508037</v>
      </c>
      <c r="J259">
        <f t="shared" si="37"/>
        <v>450</v>
      </c>
      <c r="K259" s="2">
        <f t="shared" si="38"/>
        <v>92938071.772244915</v>
      </c>
    </row>
    <row r="260" spans="1:11" x14ac:dyDescent="0.25">
      <c r="A260">
        <v>257</v>
      </c>
      <c r="B260" s="2">
        <f t="shared" ref="B260:B323" si="40">IF(MOD(A260,12)=0,$O$4,0)</f>
        <v>0</v>
      </c>
      <c r="C260" s="2">
        <f t="shared" ref="C260:C323" si="41">C259*(1+$Q$3)+$B260</f>
        <v>93917110.834703565</v>
      </c>
      <c r="D260" s="6">
        <f t="shared" ref="D260:D323" si="42">MAX(MIN(E259,50000000)*0.01%, 125)+IF(E259&gt;50000000, (E259-50000000)*0.005%, 0)</f>
        <v>7081.5107337209583</v>
      </c>
      <c r="E260" s="2">
        <f t="shared" si="39"/>
        <v>92265833.856783107</v>
      </c>
      <c r="F260" s="6">
        <f t="shared" ref="F260:F323" si="43">MIN(MAX(G259*0.01%, $O$5), 2500)</f>
        <v>2500</v>
      </c>
      <c r="G260" s="2">
        <f t="shared" ref="G260:G323" si="44">(G259-F260)*(1+$Q$3)+$B260</f>
        <v>92740501.449011728</v>
      </c>
      <c r="H260" s="6">
        <f t="shared" ref="H260:H323" si="45">IF(I259/ $O$1 &gt; 100000, 0, 10*$O$1)</f>
        <v>0</v>
      </c>
      <c r="I260" s="2">
        <f t="shared" ref="I260:I323" si="46">(I259-H260)*(1+$Q$3)+$B260</f>
        <v>92534883.730650604</v>
      </c>
      <c r="J260">
        <f t="shared" ref="J260:J323" si="47">5400/12</f>
        <v>450</v>
      </c>
      <c r="K260" s="2">
        <f t="shared" ref="K260:K323" si="48">(K259-J260)*(1+$Q$3)+$B260</f>
        <v>93589543.092389688</v>
      </c>
    </row>
    <row r="261" spans="1:11" x14ac:dyDescent="0.25">
      <c r="A261">
        <v>258</v>
      </c>
      <c r="B261" s="2">
        <f t="shared" si="40"/>
        <v>0</v>
      </c>
      <c r="C261" s="2">
        <f t="shared" si="41"/>
        <v>94575902.890191987</v>
      </c>
      <c r="D261" s="6">
        <f t="shared" si="42"/>
        <v>7113.2916928391551</v>
      </c>
      <c r="E261" s="2">
        <f t="shared" ref="E261:E324" si="49">(E260-D261)*(1+$Q$3)+B261</f>
        <v>92905879.656949267</v>
      </c>
      <c r="F261" s="6">
        <f t="shared" si="43"/>
        <v>2500</v>
      </c>
      <c r="G261" s="2">
        <f t="shared" si="44"/>
        <v>93388522.51012072</v>
      </c>
      <c r="H261" s="6">
        <f t="shared" si="45"/>
        <v>0</v>
      </c>
      <c r="I261" s="2">
        <f t="shared" si="46"/>
        <v>93183979.999855384</v>
      </c>
      <c r="J261">
        <f t="shared" si="47"/>
        <v>450</v>
      </c>
      <c r="K261" s="2">
        <f t="shared" si="48"/>
        <v>94245584.230816513</v>
      </c>
    </row>
    <row r="262" spans="1:11" x14ac:dyDescent="0.25">
      <c r="A262">
        <v>259</v>
      </c>
      <c r="B262" s="2">
        <f t="shared" si="40"/>
        <v>0</v>
      </c>
      <c r="C262" s="2">
        <f t="shared" si="41"/>
        <v>95239316.116077557</v>
      </c>
      <c r="D262" s="6">
        <f t="shared" si="42"/>
        <v>7145.2939828474637</v>
      </c>
      <c r="E262" s="2">
        <f t="shared" si="49"/>
        <v>93550382.903038815</v>
      </c>
      <c r="F262" s="6">
        <f t="shared" si="43"/>
        <v>2500</v>
      </c>
      <c r="G262" s="2">
        <f t="shared" si="44"/>
        <v>94041089.187284693</v>
      </c>
      <c r="H262" s="6">
        <f t="shared" si="45"/>
        <v>0</v>
      </c>
      <c r="I262" s="2">
        <f t="shared" si="46"/>
        <v>93837629.427282333</v>
      </c>
      <c r="J262">
        <f t="shared" si="47"/>
        <v>450</v>
      </c>
      <c r="K262" s="2">
        <f t="shared" si="48"/>
        <v>94906227.243025735</v>
      </c>
    </row>
    <row r="263" spans="1:11" x14ac:dyDescent="0.25">
      <c r="A263">
        <v>260</v>
      </c>
      <c r="B263" s="2">
        <f t="shared" si="40"/>
        <v>0</v>
      </c>
      <c r="C263" s="2">
        <f t="shared" si="41"/>
        <v>95907382.928075761</v>
      </c>
      <c r="D263" s="6">
        <f t="shared" si="42"/>
        <v>7177.5191451519404</v>
      </c>
      <c r="E263" s="2">
        <f t="shared" si="49"/>
        <v>94199374.637867987</v>
      </c>
      <c r="F263" s="6">
        <f t="shared" si="43"/>
        <v>2500</v>
      </c>
      <c r="G263" s="2">
        <f t="shared" si="44"/>
        <v>94698233.366234779</v>
      </c>
      <c r="H263" s="6">
        <f t="shared" si="45"/>
        <v>0</v>
      </c>
      <c r="I263" s="2">
        <f t="shared" si="46"/>
        <v>94495863.951567948</v>
      </c>
      <c r="J263">
        <f t="shared" si="47"/>
        <v>450</v>
      </c>
      <c r="K263" s="2">
        <f t="shared" si="48"/>
        <v>95571504.409374595</v>
      </c>
    </row>
    <row r="264" spans="1:11" x14ac:dyDescent="0.25">
      <c r="A264">
        <v>261</v>
      </c>
      <c r="B264" s="2">
        <f t="shared" si="40"/>
        <v>0</v>
      </c>
      <c r="C264" s="2">
        <f t="shared" si="41"/>
        <v>96580135.969285741</v>
      </c>
      <c r="D264" s="6">
        <f t="shared" si="42"/>
        <v>7209.9687318933993</v>
      </c>
      <c r="E264" s="2">
        <f t="shared" si="49"/>
        <v>94852886.120443285</v>
      </c>
      <c r="F264" s="6">
        <f t="shared" si="43"/>
        <v>2500</v>
      </c>
      <c r="G264" s="2">
        <f t="shared" si="44"/>
        <v>95359987.156368122</v>
      </c>
      <c r="H264" s="6">
        <f t="shared" si="45"/>
        <v>0</v>
      </c>
      <c r="I264" s="2">
        <f t="shared" si="46"/>
        <v>95158715.735385865</v>
      </c>
      <c r="J264">
        <f t="shared" si="47"/>
        <v>450</v>
      </c>
      <c r="K264" s="2">
        <f t="shared" si="48"/>
        <v>96241448.23665449</v>
      </c>
    </row>
    <row r="265" spans="1:11" x14ac:dyDescent="0.25">
      <c r="A265">
        <v>262</v>
      </c>
      <c r="B265" s="2">
        <f t="shared" si="40"/>
        <v>0</v>
      </c>
      <c r="C265" s="2">
        <f t="shared" si="41"/>
        <v>97257608.111785322</v>
      </c>
      <c r="D265" s="6">
        <f t="shared" si="42"/>
        <v>7242.6443060221645</v>
      </c>
      <c r="E265" s="2">
        <f t="shared" si="49"/>
        <v>95510948.827467114</v>
      </c>
      <c r="F265" s="6">
        <f t="shared" si="43"/>
        <v>2500</v>
      </c>
      <c r="G265" s="2">
        <f t="shared" si="44"/>
        <v>96026382.892316818</v>
      </c>
      <c r="H265" s="6">
        <f t="shared" si="45"/>
        <v>0</v>
      </c>
      <c r="I265" s="2">
        <f t="shared" si="46"/>
        <v>95826217.167018369</v>
      </c>
      <c r="J265">
        <f t="shared" si="47"/>
        <v>450</v>
      </c>
      <c r="K265" s="2">
        <f t="shared" si="48"/>
        <v>96916091.45967935</v>
      </c>
    </row>
    <row r="266" spans="1:11" x14ac:dyDescent="0.25">
      <c r="A266">
        <v>263</v>
      </c>
      <c r="B266" s="2">
        <f t="shared" si="40"/>
        <v>0</v>
      </c>
      <c r="C266" s="2">
        <f t="shared" si="41"/>
        <v>97939832.458237156</v>
      </c>
      <c r="D266" s="6">
        <f t="shared" si="42"/>
        <v>7275.5474413733555</v>
      </c>
      <c r="E266" s="2">
        <f t="shared" si="49"/>
        <v>96173594.454853803</v>
      </c>
      <c r="F266" s="6">
        <f t="shared" si="43"/>
        <v>2500</v>
      </c>
      <c r="G266" s="2">
        <f t="shared" si="44"/>
        <v>96697453.135527849</v>
      </c>
      <c r="H266" s="6">
        <f t="shared" si="45"/>
        <v>0</v>
      </c>
      <c r="I266" s="2">
        <f t="shared" si="46"/>
        <v>96498400.861938983</v>
      </c>
      <c r="J266">
        <f t="shared" si="47"/>
        <v>450</v>
      </c>
      <c r="K266" s="2">
        <f t="shared" si="48"/>
        <v>97595467.042885095</v>
      </c>
    </row>
    <row r="267" spans="1:11" x14ac:dyDescent="0.25">
      <c r="A267">
        <v>264</v>
      </c>
      <c r="B267" s="2">
        <f t="shared" si="40"/>
        <v>1200000</v>
      </c>
      <c r="C267" s="2">
        <f t="shared" si="41"/>
        <v>99826842.343506247</v>
      </c>
      <c r="D267" s="6">
        <f t="shared" si="42"/>
        <v>7308.6797227426905</v>
      </c>
      <c r="E267" s="2">
        <f t="shared" si="49"/>
        <v>98040854.919256344</v>
      </c>
      <c r="F267" s="6">
        <f t="shared" si="43"/>
        <v>2500</v>
      </c>
      <c r="G267" s="2">
        <f t="shared" si="44"/>
        <v>98573230.675854102</v>
      </c>
      <c r="H267" s="6">
        <f t="shared" si="45"/>
        <v>0</v>
      </c>
      <c r="I267" s="2">
        <f t="shared" si="46"/>
        <v>98375299.664406106</v>
      </c>
      <c r="J267">
        <f t="shared" si="47"/>
        <v>450</v>
      </c>
      <c r="K267" s="2">
        <f t="shared" si="48"/>
        <v>99479608.181940362</v>
      </c>
    </row>
    <row r="268" spans="1:11" x14ac:dyDescent="0.25">
      <c r="A268">
        <v>265</v>
      </c>
      <c r="B268" s="2">
        <f t="shared" si="40"/>
        <v>0</v>
      </c>
      <c r="C268" s="2">
        <f t="shared" si="41"/>
        <v>100527088.87021367</v>
      </c>
      <c r="D268" s="6">
        <f t="shared" si="42"/>
        <v>7402.0427459628172</v>
      </c>
      <c r="E268" s="2">
        <f t="shared" si="49"/>
        <v>98721119.472651869</v>
      </c>
      <c r="F268" s="6">
        <f t="shared" si="43"/>
        <v>2500</v>
      </c>
      <c r="G268" s="2">
        <f t="shared" si="44"/>
        <v>99262166.067081511</v>
      </c>
      <c r="H268" s="6">
        <f t="shared" si="45"/>
        <v>0</v>
      </c>
      <c r="I268" s="2">
        <f t="shared" si="46"/>
        <v>99065364.182992801</v>
      </c>
      <c r="J268">
        <f t="shared" si="47"/>
        <v>450</v>
      </c>
      <c r="K268" s="2">
        <f t="shared" si="48"/>
        <v>100176965.83929348</v>
      </c>
    </row>
    <row r="269" spans="1:11" x14ac:dyDescent="0.25">
      <c r="A269">
        <v>266</v>
      </c>
      <c r="B269" s="2">
        <f t="shared" si="40"/>
        <v>0</v>
      </c>
      <c r="C269" s="2">
        <f t="shared" si="41"/>
        <v>101232247.35433309</v>
      </c>
      <c r="D269" s="6">
        <f t="shared" si="42"/>
        <v>7436.055973632594</v>
      </c>
      <c r="E269" s="2">
        <f t="shared" si="49"/>
        <v>99406121.565860271</v>
      </c>
      <c r="F269" s="6">
        <f t="shared" si="43"/>
        <v>2500</v>
      </c>
      <c r="G269" s="2">
        <f t="shared" si="44"/>
        <v>99955934.072498724</v>
      </c>
      <c r="H269" s="6">
        <f t="shared" si="45"/>
        <v>0</v>
      </c>
      <c r="I269" s="2">
        <f t="shared" si="46"/>
        <v>99760269.236159191</v>
      </c>
      <c r="J269">
        <f t="shared" si="47"/>
        <v>450</v>
      </c>
      <c r="K269" s="2">
        <f t="shared" si="48"/>
        <v>100879215.18976212</v>
      </c>
    </row>
    <row r="270" spans="1:11" x14ac:dyDescent="0.25">
      <c r="A270">
        <v>267</v>
      </c>
      <c r="B270" s="2">
        <f t="shared" si="40"/>
        <v>0</v>
      </c>
      <c r="C270" s="2">
        <f t="shared" si="41"/>
        <v>101942352.25133798</v>
      </c>
      <c r="D270" s="6">
        <f t="shared" si="42"/>
        <v>7470.3060782930133</v>
      </c>
      <c r="E270" s="2">
        <f t="shared" si="49"/>
        <v>100095894.19234471</v>
      </c>
      <c r="F270" s="6">
        <f t="shared" si="43"/>
        <v>2500</v>
      </c>
      <c r="G270" s="2">
        <f t="shared" si="44"/>
        <v>100654568.59101732</v>
      </c>
      <c r="H270" s="6">
        <f t="shared" si="45"/>
        <v>0</v>
      </c>
      <c r="I270" s="2">
        <f t="shared" si="46"/>
        <v>100460048.7783753</v>
      </c>
      <c r="J270">
        <f t="shared" si="47"/>
        <v>450</v>
      </c>
      <c r="K270" s="2">
        <f t="shared" si="48"/>
        <v>101586390.54667354</v>
      </c>
    </row>
    <row r="271" spans="1:11" x14ac:dyDescent="0.25">
      <c r="A271">
        <v>268</v>
      </c>
      <c r="B271" s="2">
        <f t="shared" si="40"/>
        <v>0</v>
      </c>
      <c r="C271" s="2">
        <f t="shared" si="41"/>
        <v>102657438.25839354</v>
      </c>
      <c r="D271" s="6">
        <f t="shared" si="42"/>
        <v>7504.7947096172356</v>
      </c>
      <c r="E271" s="2">
        <f t="shared" si="49"/>
        <v>100790470.57534343</v>
      </c>
      <c r="F271" s="6">
        <f t="shared" si="43"/>
        <v>2500</v>
      </c>
      <c r="G271" s="2">
        <f t="shared" si="44"/>
        <v>101358103.75933658</v>
      </c>
      <c r="H271" s="6">
        <f t="shared" si="45"/>
        <v>0</v>
      </c>
      <c r="I271" s="2">
        <f t="shared" si="46"/>
        <v>101164737.00228857</v>
      </c>
      <c r="J271">
        <f t="shared" si="47"/>
        <v>450</v>
      </c>
      <c r="K271" s="2">
        <f t="shared" si="48"/>
        <v>102298526.46404971</v>
      </c>
    </row>
    <row r="272" spans="1:11" x14ac:dyDescent="0.25">
      <c r="A272">
        <v>269</v>
      </c>
      <c r="B272" s="2">
        <f t="shared" si="40"/>
        <v>0</v>
      </c>
      <c r="C272" s="2">
        <f t="shared" si="41"/>
        <v>103377540.31605217</v>
      </c>
      <c r="D272" s="6">
        <f t="shared" si="42"/>
        <v>7539.5235287671712</v>
      </c>
      <c r="E272" s="2">
        <f t="shared" si="49"/>
        <v>101489884.16946997</v>
      </c>
      <c r="F272" s="6">
        <f t="shared" si="43"/>
        <v>2500</v>
      </c>
      <c r="G272" s="2">
        <f t="shared" si="44"/>
        <v>102066573.95361145</v>
      </c>
      <c r="H272" s="6">
        <f t="shared" si="45"/>
        <v>0</v>
      </c>
      <c r="I272" s="2">
        <f t="shared" si="46"/>
        <v>101874368.3403946</v>
      </c>
      <c r="J272">
        <f t="shared" si="47"/>
        <v>450</v>
      </c>
      <c r="K272" s="2">
        <f t="shared" si="48"/>
        <v>103015657.73829564</v>
      </c>
    </row>
    <row r="273" spans="1:11" x14ac:dyDescent="0.25">
      <c r="A273">
        <v>270</v>
      </c>
      <c r="B273" s="2">
        <f t="shared" si="40"/>
        <v>0</v>
      </c>
      <c r="C273" s="2">
        <f t="shared" si="41"/>
        <v>104102693.6099606</v>
      </c>
      <c r="D273" s="6">
        <f t="shared" si="42"/>
        <v>7574.4942084734985</v>
      </c>
      <c r="E273" s="2">
        <f t="shared" si="49"/>
        <v>102194168.66232452</v>
      </c>
      <c r="F273" s="6">
        <f t="shared" si="43"/>
        <v>2500</v>
      </c>
      <c r="G273" s="2">
        <f t="shared" si="44"/>
        <v>102780013.79113226</v>
      </c>
      <c r="H273" s="6">
        <f t="shared" si="45"/>
        <v>0</v>
      </c>
      <c r="I273" s="2">
        <f t="shared" si="46"/>
        <v>102588977.46671957</v>
      </c>
      <c r="J273">
        <f t="shared" si="47"/>
        <v>450</v>
      </c>
      <c r="K273" s="2">
        <f t="shared" si="48"/>
        <v>103737819.40989959</v>
      </c>
    </row>
    <row r="274" spans="1:11" x14ac:dyDescent="0.25">
      <c r="A274">
        <v>271</v>
      </c>
      <c r="B274" s="2">
        <f t="shared" si="40"/>
        <v>0</v>
      </c>
      <c r="C274" s="2">
        <f t="shared" si="41"/>
        <v>104832933.57257926</v>
      </c>
      <c r="D274" s="6">
        <f t="shared" si="42"/>
        <v>7609.7084331162259</v>
      </c>
      <c r="E274" s="2">
        <f t="shared" si="49"/>
        <v>102903357.97611651</v>
      </c>
      <c r="F274" s="6">
        <f t="shared" si="43"/>
        <v>2500</v>
      </c>
      <c r="G274" s="2">
        <f t="shared" si="44"/>
        <v>103498458.1320162</v>
      </c>
      <c r="H274" s="6">
        <f t="shared" si="45"/>
        <v>0</v>
      </c>
      <c r="I274" s="2">
        <f t="shared" si="46"/>
        <v>103308599.29851449</v>
      </c>
      <c r="J274">
        <f t="shared" si="47"/>
        <v>450</v>
      </c>
      <c r="K274" s="2">
        <f t="shared" si="48"/>
        <v>104465046.76514524</v>
      </c>
    </row>
    <row r="275" spans="1:11" x14ac:dyDescent="0.25">
      <c r="A275">
        <v>272</v>
      </c>
      <c r="B275" s="2">
        <f t="shared" si="40"/>
        <v>0</v>
      </c>
      <c r="C275" s="2">
        <f t="shared" si="41"/>
        <v>105568295.88491352</v>
      </c>
      <c r="D275" s="6">
        <f t="shared" si="42"/>
        <v>7645.1678988058256</v>
      </c>
      <c r="E275" s="2">
        <f t="shared" si="49"/>
        <v>103617486.26929849</v>
      </c>
      <c r="F275" s="6">
        <f t="shared" si="43"/>
        <v>2500</v>
      </c>
      <c r="G275" s="2">
        <f t="shared" si="44"/>
        <v>104221942.08091064</v>
      </c>
      <c r="H275" s="6">
        <f t="shared" si="45"/>
        <v>0</v>
      </c>
      <c r="I275" s="2">
        <f t="shared" si="46"/>
        <v>104033268.9979613</v>
      </c>
      <c r="J275">
        <f t="shared" si="47"/>
        <v>450</v>
      </c>
      <c r="K275" s="2">
        <f t="shared" si="48"/>
        <v>105197375.33783585</v>
      </c>
    </row>
    <row r="276" spans="1:11" x14ac:dyDescent="0.25">
      <c r="A276">
        <v>273</v>
      </c>
      <c r="B276" s="2">
        <f t="shared" si="40"/>
        <v>0</v>
      </c>
      <c r="C276" s="2">
        <f t="shared" si="41"/>
        <v>106308816.47825712</v>
      </c>
      <c r="D276" s="6">
        <f t="shared" si="42"/>
        <v>7680.8743134649249</v>
      </c>
      <c r="E276" s="2">
        <f t="shared" si="49"/>
        <v>104336587.9382114</v>
      </c>
      <c r="F276" s="6">
        <f t="shared" si="43"/>
        <v>2500</v>
      </c>
      <c r="G276" s="2">
        <f t="shared" si="44"/>
        <v>104950500.98870839</v>
      </c>
      <c r="H276" s="6">
        <f t="shared" si="45"/>
        <v>0</v>
      </c>
      <c r="I276" s="2">
        <f t="shared" si="46"/>
        <v>104763021.97389102</v>
      </c>
      <c r="J276">
        <f t="shared" si="47"/>
        <v>450</v>
      </c>
      <c r="K276" s="2">
        <f t="shared" si="48"/>
        <v>105934840.91103049</v>
      </c>
    </row>
    <row r="277" spans="1:11" x14ac:dyDescent="0.25">
      <c r="A277">
        <v>274</v>
      </c>
      <c r="B277" s="2">
        <f t="shared" si="40"/>
        <v>0</v>
      </c>
      <c r="C277" s="2">
        <f t="shared" si="41"/>
        <v>107054531.5359479</v>
      </c>
      <c r="D277" s="6">
        <f t="shared" si="42"/>
        <v>7716.8293969105698</v>
      </c>
      <c r="E277" s="2">
        <f t="shared" si="49"/>
        <v>105060697.61874121</v>
      </c>
      <c r="F277" s="6">
        <f t="shared" si="43"/>
        <v>2500</v>
      </c>
      <c r="G277" s="2">
        <f t="shared" si="44"/>
        <v>105684170.45427509</v>
      </c>
      <c r="H277" s="6">
        <f t="shared" si="45"/>
        <v>0</v>
      </c>
      <c r="I277" s="2">
        <f t="shared" si="46"/>
        <v>105497893.88351385</v>
      </c>
      <c r="J277">
        <f t="shared" si="47"/>
        <v>450</v>
      </c>
      <c r="K277" s="2">
        <f t="shared" si="48"/>
        <v>106677479.51879251</v>
      </c>
    </row>
    <row r="278" spans="1:11" x14ac:dyDescent="0.25">
      <c r="A278">
        <v>275</v>
      </c>
      <c r="B278" s="2">
        <f t="shared" si="40"/>
        <v>0</v>
      </c>
      <c r="C278" s="2">
        <f t="shared" si="41"/>
        <v>107805477.49513574</v>
      </c>
      <c r="D278" s="6">
        <f t="shared" si="42"/>
        <v>7753.0348809370607</v>
      </c>
      <c r="E278" s="2">
        <f t="shared" si="49"/>
        <v>105789850.18798731</v>
      </c>
      <c r="F278" s="6">
        <f t="shared" si="43"/>
        <v>2500</v>
      </c>
      <c r="G278" s="2">
        <f t="shared" si="44"/>
        <v>106422986.32618855</v>
      </c>
      <c r="H278" s="6">
        <f t="shared" si="45"/>
        <v>0</v>
      </c>
      <c r="I278" s="2">
        <f t="shared" si="46"/>
        <v>106237920.63416149</v>
      </c>
      <c r="J278">
        <f t="shared" si="47"/>
        <v>450</v>
      </c>
      <c r="K278" s="2">
        <f t="shared" si="48"/>
        <v>107425327.44795023</v>
      </c>
    </row>
    <row r="279" spans="1:11" x14ac:dyDescent="0.25">
      <c r="A279">
        <v>276</v>
      </c>
      <c r="B279" s="2">
        <f t="shared" si="40"/>
        <v>1200000</v>
      </c>
      <c r="C279" s="2">
        <f t="shared" si="41"/>
        <v>109761691.04856297</v>
      </c>
      <c r="D279" s="6">
        <f t="shared" si="42"/>
        <v>7789.4925093993661</v>
      </c>
      <c r="E279" s="2">
        <f t="shared" si="49"/>
        <v>107724080.76594226</v>
      </c>
      <c r="F279" s="6">
        <f t="shared" si="43"/>
        <v>2500</v>
      </c>
      <c r="G279" s="2">
        <f t="shared" si="44"/>
        <v>108366984.70449047</v>
      </c>
      <c r="H279" s="6">
        <f t="shared" si="45"/>
        <v>0</v>
      </c>
      <c r="I279" s="2">
        <f t="shared" si="46"/>
        <v>108183138.38504159</v>
      </c>
      <c r="J279">
        <f t="shared" si="47"/>
        <v>450</v>
      </c>
      <c r="K279" s="2">
        <f t="shared" si="48"/>
        <v>109378421.23986995</v>
      </c>
    </row>
    <row r="280" spans="1:11" x14ac:dyDescent="0.25">
      <c r="A280">
        <v>277</v>
      </c>
      <c r="B280" s="2">
        <f t="shared" si="40"/>
        <v>0</v>
      </c>
      <c r="C280" s="2">
        <f t="shared" si="41"/>
        <v>110531626.68028226</v>
      </c>
      <c r="D280" s="6">
        <f t="shared" si="42"/>
        <v>7886.2040382971136</v>
      </c>
      <c r="E280" s="2">
        <f t="shared" si="49"/>
        <v>108471781.83023171</v>
      </c>
      <c r="F280" s="6">
        <f t="shared" si="43"/>
        <v>2500</v>
      </c>
      <c r="G280" s="2">
        <f t="shared" si="44"/>
        <v>109124619.47637525</v>
      </c>
      <c r="H280" s="6">
        <f t="shared" si="45"/>
        <v>0</v>
      </c>
      <c r="I280" s="2">
        <f t="shared" si="46"/>
        <v>108942001.0829296</v>
      </c>
      <c r="J280">
        <f t="shared" si="47"/>
        <v>450</v>
      </c>
      <c r="K280" s="2">
        <f t="shared" si="48"/>
        <v>110145215.22616644</v>
      </c>
    </row>
    <row r="281" spans="1:11" x14ac:dyDescent="0.25">
      <c r="A281">
        <v>278</v>
      </c>
      <c r="B281" s="2">
        <f t="shared" si="40"/>
        <v>0</v>
      </c>
      <c r="C281" s="2">
        <f t="shared" si="41"/>
        <v>111306963.11141825</v>
      </c>
      <c r="D281" s="6">
        <f t="shared" si="42"/>
        <v>7923.5890915115851</v>
      </c>
      <c r="E281" s="2">
        <f t="shared" si="49"/>
        <v>109224690.07978831</v>
      </c>
      <c r="F281" s="6">
        <f t="shared" si="43"/>
        <v>2500</v>
      </c>
      <c r="G281" s="2">
        <f t="shared" si="44"/>
        <v>109887568.7619226</v>
      </c>
      <c r="H281" s="6">
        <f t="shared" si="45"/>
        <v>0</v>
      </c>
      <c r="I281" s="2">
        <f t="shared" si="46"/>
        <v>109706186.90790415</v>
      </c>
      <c r="J281">
        <f t="shared" si="47"/>
        <v>450</v>
      </c>
      <c r="K281" s="2">
        <f t="shared" si="48"/>
        <v>110917387.97445719</v>
      </c>
    </row>
    <row r="282" spans="1:11" x14ac:dyDescent="0.25">
      <c r="A282">
        <v>279</v>
      </c>
      <c r="B282" s="2">
        <f t="shared" si="40"/>
        <v>0</v>
      </c>
      <c r="C282" s="2">
        <f t="shared" si="41"/>
        <v>112087738.2264812</v>
      </c>
      <c r="D282" s="6">
        <f t="shared" si="42"/>
        <v>7961.2345039894153</v>
      </c>
      <c r="E282" s="2">
        <f t="shared" si="49"/>
        <v>109982841.77880868</v>
      </c>
      <c r="F282" s="6">
        <f t="shared" si="43"/>
        <v>2500</v>
      </c>
      <c r="G282" s="2">
        <f t="shared" si="44"/>
        <v>110655869.84038171</v>
      </c>
      <c r="H282" s="6">
        <f t="shared" si="45"/>
        <v>0</v>
      </c>
      <c r="I282" s="2">
        <f t="shared" si="46"/>
        <v>110475733.1996343</v>
      </c>
      <c r="J282">
        <f t="shared" si="47"/>
        <v>450</v>
      </c>
      <c r="K282" s="2">
        <f t="shared" si="48"/>
        <v>111694977.2146685</v>
      </c>
    </row>
    <row r="283" spans="1:11" x14ac:dyDescent="0.25">
      <c r="A283">
        <v>280</v>
      </c>
      <c r="B283" s="2">
        <f t="shared" si="40"/>
        <v>0</v>
      </c>
      <c r="C283" s="2">
        <f t="shared" si="41"/>
        <v>112873990.17572649</v>
      </c>
      <c r="D283" s="6">
        <f t="shared" si="42"/>
        <v>7999.1420889404344</v>
      </c>
      <c r="E283" s="2">
        <f t="shared" si="49"/>
        <v>110746273.44404276</v>
      </c>
      <c r="F283" s="6">
        <f t="shared" si="43"/>
        <v>2500</v>
      </c>
      <c r="G283" s="2">
        <f t="shared" si="44"/>
        <v>111429560.25250125</v>
      </c>
      <c r="H283" s="6">
        <f t="shared" si="45"/>
        <v>0</v>
      </c>
      <c r="I283" s="2">
        <f t="shared" si="46"/>
        <v>111250677.55971234</v>
      </c>
      <c r="J283">
        <f t="shared" si="47"/>
        <v>450</v>
      </c>
      <c r="K283" s="2">
        <f t="shared" si="48"/>
        <v>112478020.94138744</v>
      </c>
    </row>
    <row r="284" spans="1:11" x14ac:dyDescent="0.25">
      <c r="A284">
        <v>281</v>
      </c>
      <c r="B284" s="2">
        <f t="shared" si="40"/>
        <v>0</v>
      </c>
      <c r="C284" s="2">
        <f t="shared" si="41"/>
        <v>113665757.37701873</v>
      </c>
      <c r="D284" s="6">
        <f t="shared" si="42"/>
        <v>8037.3136722021382</v>
      </c>
      <c r="E284" s="2">
        <f t="shared" si="49"/>
        <v>111515021.84655266</v>
      </c>
      <c r="F284" s="6">
        <f t="shared" si="43"/>
        <v>2500</v>
      </c>
      <c r="G284" s="2">
        <f t="shared" si="44"/>
        <v>112208677.80236366</v>
      </c>
      <c r="H284" s="6">
        <f t="shared" si="45"/>
        <v>0</v>
      </c>
      <c r="I284" s="2">
        <f t="shared" si="46"/>
        <v>112031057.85349114</v>
      </c>
      <c r="J284">
        <f t="shared" si="47"/>
        <v>450</v>
      </c>
      <c r="K284" s="2">
        <f t="shared" si="48"/>
        <v>113266557.41571839</v>
      </c>
    </row>
    <row r="285" spans="1:11" x14ac:dyDescent="0.25">
      <c r="A285">
        <v>282</v>
      </c>
      <c r="B285" s="2">
        <f t="shared" si="40"/>
        <v>0</v>
      </c>
      <c r="C285" s="2">
        <f t="shared" si="41"/>
        <v>114463078.51770894</v>
      </c>
      <c r="D285" s="6">
        <f t="shared" si="42"/>
        <v>8075.7510923276332</v>
      </c>
      <c r="E285" s="2">
        <f t="shared" si="49"/>
        <v>112289124.01348376</v>
      </c>
      <c r="F285" s="6">
        <f t="shared" si="43"/>
        <v>2500</v>
      </c>
      <c r="G285" s="2">
        <f t="shared" si="44"/>
        <v>112993260.55923232</v>
      </c>
      <c r="H285" s="6">
        <f t="shared" si="45"/>
        <v>0</v>
      </c>
      <c r="I285" s="2">
        <f t="shared" si="46"/>
        <v>112816912.21193433</v>
      </c>
      <c r="J285">
        <f t="shared" si="47"/>
        <v>450</v>
      </c>
      <c r="K285" s="2">
        <f t="shared" si="48"/>
        <v>114060625.16715246</v>
      </c>
    </row>
    <row r="286" spans="1:11" x14ac:dyDescent="0.25">
      <c r="A286">
        <v>283</v>
      </c>
      <c r="B286" s="2">
        <f t="shared" si="40"/>
        <v>0</v>
      </c>
      <c r="C286" s="2">
        <f t="shared" si="41"/>
        <v>115265992.55652486</v>
      </c>
      <c r="D286" s="6">
        <f t="shared" si="42"/>
        <v>8114.4562006741889</v>
      </c>
      <c r="E286" s="2">
        <f t="shared" si="49"/>
        <v>113068617.22984818</v>
      </c>
      <c r="F286" s="6">
        <f t="shared" si="43"/>
        <v>2500</v>
      </c>
      <c r="G286" s="2">
        <f t="shared" si="44"/>
        <v>113783346.85941173</v>
      </c>
      <c r="H286" s="6">
        <f t="shared" si="45"/>
        <v>0</v>
      </c>
      <c r="I286" s="2">
        <f t="shared" si="46"/>
        <v>113608279.03347941</v>
      </c>
      <c r="J286">
        <f t="shared" si="47"/>
        <v>450</v>
      </c>
      <c r="K286" s="2">
        <f t="shared" si="48"/>
        <v>114860262.99545023</v>
      </c>
    </row>
    <row r="287" spans="1:11" x14ac:dyDescent="0.25">
      <c r="A287">
        <v>284</v>
      </c>
      <c r="B287" s="2">
        <f t="shared" si="40"/>
        <v>0</v>
      </c>
      <c r="C287" s="2">
        <f t="shared" si="41"/>
        <v>116074538.72547458</v>
      </c>
      <c r="D287" s="6">
        <f t="shared" si="42"/>
        <v>8153.4308614924084</v>
      </c>
      <c r="E287" s="2">
        <f t="shared" si="49"/>
        <v>113853539.04032052</v>
      </c>
      <c r="F287" s="6">
        <f t="shared" si="43"/>
        <v>2500</v>
      </c>
      <c r="G287" s="2">
        <f t="shared" si="44"/>
        <v>114578975.30812065</v>
      </c>
      <c r="H287" s="6">
        <f t="shared" si="45"/>
        <v>0</v>
      </c>
      <c r="I287" s="2">
        <f t="shared" si="46"/>
        <v>114405196.98591404</v>
      </c>
      <c r="J287">
        <f t="shared" si="47"/>
        <v>450</v>
      </c>
      <c r="K287" s="2">
        <f t="shared" si="48"/>
        <v>115665509.97253747</v>
      </c>
    </row>
    <row r="288" spans="1:11" x14ac:dyDescent="0.25">
      <c r="A288">
        <v>285</v>
      </c>
      <c r="B288" s="2">
        <f t="shared" si="40"/>
        <v>0</v>
      </c>
      <c r="C288" s="2">
        <f t="shared" si="41"/>
        <v>116888756.53176351</v>
      </c>
      <c r="D288" s="6">
        <f t="shared" si="42"/>
        <v>8192.6769520160269</v>
      </c>
      <c r="E288" s="2">
        <f t="shared" si="49"/>
        <v>114643927.25104633</v>
      </c>
      <c r="F288" s="6">
        <f t="shared" si="43"/>
        <v>2500</v>
      </c>
      <c r="G288" s="2">
        <f t="shared" si="44"/>
        <v>115380184.78137846</v>
      </c>
      <c r="H288" s="6">
        <f t="shared" si="45"/>
        <v>0</v>
      </c>
      <c r="I288" s="2">
        <f t="shared" si="46"/>
        <v>115207705.00826536</v>
      </c>
      <c r="J288">
        <f t="shared" si="47"/>
        <v>450</v>
      </c>
      <c r="K288" s="2">
        <f t="shared" si="48"/>
        <v>116476405.44441439</v>
      </c>
    </row>
    <row r="289" spans="1:11" x14ac:dyDescent="0.25">
      <c r="A289">
        <v>286</v>
      </c>
      <c r="B289" s="2">
        <f t="shared" si="40"/>
        <v>0</v>
      </c>
      <c r="C289" s="2">
        <f t="shared" si="41"/>
        <v>117708685.75972472</v>
      </c>
      <c r="D289" s="6">
        <f t="shared" si="42"/>
        <v>8232.1963625523167</v>
      </c>
      <c r="E289" s="2">
        <f t="shared" si="49"/>
        <v>115439819.93146302</v>
      </c>
      <c r="F289" s="6">
        <f t="shared" si="43"/>
        <v>2500</v>
      </c>
      <c r="G289" s="2">
        <f t="shared" si="44"/>
        <v>116187014.42790474</v>
      </c>
      <c r="H289" s="6">
        <f t="shared" si="45"/>
        <v>0</v>
      </c>
      <c r="I289" s="2">
        <f t="shared" si="46"/>
        <v>116015842.31270269</v>
      </c>
      <c r="J289">
        <f t="shared" si="47"/>
        <v>450</v>
      </c>
      <c r="K289" s="2">
        <f t="shared" si="48"/>
        <v>117292989.03307809</v>
      </c>
    </row>
    <row r="290" spans="1:11" x14ac:dyDescent="0.25">
      <c r="A290">
        <v>287</v>
      </c>
      <c r="B290" s="2">
        <f t="shared" si="40"/>
        <v>0</v>
      </c>
      <c r="C290" s="2">
        <f t="shared" si="41"/>
        <v>118534366.47276296</v>
      </c>
      <c r="D290" s="6">
        <f t="shared" si="42"/>
        <v>8271.9909965731513</v>
      </c>
      <c r="E290" s="2">
        <f t="shared" si="49"/>
        <v>116241255.41613349</v>
      </c>
      <c r="F290" s="6">
        <f t="shared" si="43"/>
        <v>2500</v>
      </c>
      <c r="G290" s="2">
        <f t="shared" si="44"/>
        <v>116999503.6710321</v>
      </c>
      <c r="H290" s="6">
        <f t="shared" si="45"/>
        <v>0</v>
      </c>
      <c r="I290" s="2">
        <f t="shared" si="46"/>
        <v>116829648.38645345</v>
      </c>
      <c r="J290">
        <f t="shared" si="47"/>
        <v>450</v>
      </c>
      <c r="K290" s="2">
        <f t="shared" si="48"/>
        <v>118115300.63845856</v>
      </c>
    </row>
    <row r="291" spans="1:11" x14ac:dyDescent="0.25">
      <c r="A291">
        <v>288</v>
      </c>
      <c r="B291" s="2">
        <f t="shared" si="40"/>
        <v>1200000</v>
      </c>
      <c r="C291" s="2">
        <f t="shared" si="41"/>
        <v>120565839.01531219</v>
      </c>
      <c r="D291" s="6">
        <f t="shared" si="42"/>
        <v>8312.062770806675</v>
      </c>
      <c r="E291" s="2">
        <f t="shared" si="49"/>
        <v>118248272.30659254</v>
      </c>
      <c r="F291" s="6">
        <f t="shared" si="43"/>
        <v>2500</v>
      </c>
      <c r="G291" s="2">
        <f t="shared" si="44"/>
        <v>119017692.21063255</v>
      </c>
      <c r="H291" s="6">
        <f t="shared" si="45"/>
        <v>0</v>
      </c>
      <c r="I291" s="2">
        <f t="shared" si="46"/>
        <v>118849162.99373268</v>
      </c>
      <c r="J291">
        <f t="shared" si="47"/>
        <v>450</v>
      </c>
      <c r="K291" s="2">
        <f t="shared" si="48"/>
        <v>120143380.44036837</v>
      </c>
    </row>
    <row r="292" spans="1:11" x14ac:dyDescent="0.25">
      <c r="A292">
        <v>289</v>
      </c>
      <c r="B292" s="2">
        <f t="shared" si="40"/>
        <v>0</v>
      </c>
      <c r="C292" s="2">
        <f t="shared" si="41"/>
        <v>121411561.54873189</v>
      </c>
      <c r="D292" s="6">
        <f t="shared" si="42"/>
        <v>8412.4136153296276</v>
      </c>
      <c r="E292" s="2">
        <f t="shared" si="49"/>
        <v>119069266.58625439</v>
      </c>
      <c r="F292" s="6">
        <f t="shared" si="43"/>
        <v>2500</v>
      </c>
      <c r="G292" s="2">
        <f t="shared" si="44"/>
        <v>119850037.55898221</v>
      </c>
      <c r="H292" s="6">
        <f t="shared" si="45"/>
        <v>0</v>
      </c>
      <c r="I292" s="2">
        <f t="shared" si="46"/>
        <v>119682843.71161085</v>
      </c>
      <c r="J292">
        <f t="shared" si="47"/>
        <v>450</v>
      </c>
      <c r="K292" s="2">
        <f t="shared" si="48"/>
        <v>120985686.43439077</v>
      </c>
    </row>
    <row r="293" spans="1:11" x14ac:dyDescent="0.25">
      <c r="A293">
        <v>290</v>
      </c>
      <c r="B293" s="2">
        <f t="shared" si="40"/>
        <v>0</v>
      </c>
      <c r="C293" s="2">
        <f t="shared" si="41"/>
        <v>122263216.4972484</v>
      </c>
      <c r="D293" s="6">
        <f t="shared" si="42"/>
        <v>8453.463329312719</v>
      </c>
      <c r="E293" s="2">
        <f t="shared" si="49"/>
        <v>119895978.48425549</v>
      </c>
      <c r="F293" s="6">
        <f t="shared" si="43"/>
        <v>2500</v>
      </c>
      <c r="G293" s="2">
        <f t="shared" si="44"/>
        <v>120688221.48667106</v>
      </c>
      <c r="H293" s="6">
        <f t="shared" si="45"/>
        <v>0</v>
      </c>
      <c r="I293" s="2">
        <f t="shared" si="46"/>
        <v>120522372.37592681</v>
      </c>
      <c r="J293">
        <f t="shared" si="47"/>
        <v>450</v>
      </c>
      <c r="K293" s="2">
        <f t="shared" si="48"/>
        <v>121833900.87781307</v>
      </c>
    </row>
    <row r="294" spans="1:11" x14ac:dyDescent="0.25">
      <c r="A294">
        <v>291</v>
      </c>
      <c r="B294" s="2">
        <f t="shared" si="40"/>
        <v>0</v>
      </c>
      <c r="C294" s="2">
        <f t="shared" si="41"/>
        <v>123120845.47444949</v>
      </c>
      <c r="D294" s="6">
        <f t="shared" si="42"/>
        <v>8494.7989242127751</v>
      </c>
      <c r="E294" s="2">
        <f t="shared" si="49"/>
        <v>120728447.81958157</v>
      </c>
      <c r="F294" s="6">
        <f t="shared" si="43"/>
        <v>2500</v>
      </c>
      <c r="G294" s="2">
        <f t="shared" si="44"/>
        <v>121532284.94906548</v>
      </c>
      <c r="H294" s="6">
        <f t="shared" si="45"/>
        <v>0</v>
      </c>
      <c r="I294" s="2">
        <f t="shared" si="46"/>
        <v>121367790.00775348</v>
      </c>
      <c r="J294">
        <f t="shared" si="47"/>
        <v>450</v>
      </c>
      <c r="K294" s="2">
        <f t="shared" si="48"/>
        <v>122688065.216113</v>
      </c>
    </row>
    <row r="295" spans="1:11" x14ac:dyDescent="0.25">
      <c r="A295">
        <v>292</v>
      </c>
      <c r="B295" s="2">
        <f t="shared" si="40"/>
        <v>0</v>
      </c>
      <c r="C295" s="2">
        <f t="shared" si="41"/>
        <v>123984490.3858261</v>
      </c>
      <c r="D295" s="6">
        <f t="shared" si="42"/>
        <v>8536.422390979078</v>
      </c>
      <c r="E295" s="2">
        <f t="shared" si="49"/>
        <v>121566714.68852808</v>
      </c>
      <c r="F295" s="6">
        <f t="shared" si="43"/>
        <v>2500</v>
      </c>
      <c r="G295" s="2">
        <f t="shared" si="44"/>
        <v>122382269.18881784</v>
      </c>
      <c r="H295" s="6">
        <f t="shared" si="45"/>
        <v>0</v>
      </c>
      <c r="I295" s="2">
        <f t="shared" si="46"/>
        <v>122219137.91591071</v>
      </c>
      <c r="J295">
        <f t="shared" si="47"/>
        <v>450</v>
      </c>
      <c r="K295" s="2">
        <f t="shared" si="48"/>
        <v>123548221.18549222</v>
      </c>
    </row>
    <row r="296" spans="1:11" x14ac:dyDescent="0.25">
      <c r="A296">
        <v>293</v>
      </c>
      <c r="B296" s="2">
        <f t="shared" si="40"/>
        <v>0</v>
      </c>
      <c r="C296" s="2">
        <f t="shared" si="41"/>
        <v>124854193.4308199</v>
      </c>
      <c r="D296" s="6">
        <f t="shared" si="42"/>
        <v>8578.3357344264041</v>
      </c>
      <c r="E296" s="2">
        <f t="shared" si="49"/>
        <v>122410819.46663159</v>
      </c>
      <c r="F296" s="6">
        <f t="shared" si="43"/>
        <v>2500</v>
      </c>
      <c r="G296" s="2">
        <f t="shared" si="44"/>
        <v>123238215.73788171</v>
      </c>
      <c r="H296" s="6">
        <f t="shared" si="45"/>
        <v>0</v>
      </c>
      <c r="I296" s="2">
        <f t="shared" si="46"/>
        <v>123076457.69898365</v>
      </c>
      <c r="J296">
        <f t="shared" si="47"/>
        <v>450</v>
      </c>
      <c r="K296" s="2">
        <f t="shared" si="48"/>
        <v>124414410.81491561</v>
      </c>
    </row>
    <row r="297" spans="1:11" x14ac:dyDescent="0.25">
      <c r="A297">
        <v>294</v>
      </c>
      <c r="B297" s="2">
        <f t="shared" si="40"/>
        <v>0</v>
      </c>
      <c r="C297" s="2">
        <f t="shared" si="41"/>
        <v>125729997.10488528</v>
      </c>
      <c r="D297" s="6">
        <f t="shared" si="42"/>
        <v>8620.5409733315792</v>
      </c>
      <c r="E297" s="2">
        <f t="shared" si="49"/>
        <v>123260802.81061444</v>
      </c>
      <c r="F297" s="6">
        <f t="shared" si="43"/>
        <v>2500</v>
      </c>
      <c r="G297" s="2">
        <f t="shared" si="44"/>
        <v>124100166.41954117</v>
      </c>
      <c r="H297" s="6">
        <f t="shared" si="45"/>
        <v>0</v>
      </c>
      <c r="I297" s="2">
        <f t="shared" si="46"/>
        <v>123939791.2473554</v>
      </c>
      <c r="J297">
        <f t="shared" si="47"/>
        <v>450</v>
      </c>
      <c r="K297" s="2">
        <f t="shared" si="48"/>
        <v>125286676.42816494</v>
      </c>
    </row>
    <row r="298" spans="1:11" x14ac:dyDescent="0.25">
      <c r="A298">
        <v>295</v>
      </c>
      <c r="B298" s="2">
        <f t="shared" si="40"/>
        <v>0</v>
      </c>
      <c r="C298" s="2">
        <f t="shared" si="41"/>
        <v>126611944.20156571</v>
      </c>
      <c r="D298" s="6">
        <f t="shared" si="42"/>
        <v>8663.0401405307221</v>
      </c>
      <c r="E298" s="2">
        <f t="shared" si="49"/>
        <v>124116705.66034298</v>
      </c>
      <c r="F298" s="6">
        <f t="shared" si="43"/>
        <v>2500</v>
      </c>
      <c r="G298" s="2">
        <f t="shared" si="44"/>
        <v>124968163.35045439</v>
      </c>
      <c r="H298" s="6">
        <f t="shared" si="45"/>
        <v>0</v>
      </c>
      <c r="I298" s="2">
        <f t="shared" si="46"/>
        <v>124809180.7452538</v>
      </c>
      <c r="J298">
        <f t="shared" si="47"/>
        <v>450</v>
      </c>
      <c r="K298" s="2">
        <f t="shared" si="48"/>
        <v>126165060.64590687</v>
      </c>
    </row>
    <row r="299" spans="1:11" x14ac:dyDescent="0.25">
      <c r="A299">
        <v>296</v>
      </c>
      <c r="B299" s="2">
        <f t="shared" si="40"/>
        <v>0</v>
      </c>
      <c r="C299" s="2">
        <f t="shared" si="41"/>
        <v>127500077.81458475</v>
      </c>
      <c r="D299" s="6">
        <f t="shared" si="42"/>
        <v>8705.8352830171498</v>
      </c>
      <c r="E299" s="2">
        <f t="shared" si="49"/>
        <v>124978569.24079944</v>
      </c>
      <c r="F299" s="6">
        <f t="shared" si="43"/>
        <v>2500</v>
      </c>
      <c r="G299" s="2">
        <f t="shared" si="44"/>
        <v>125842248.94271155</v>
      </c>
      <c r="H299" s="6">
        <f t="shared" si="45"/>
        <v>0</v>
      </c>
      <c r="I299" s="2">
        <f t="shared" si="46"/>
        <v>125684668.67281267</v>
      </c>
      <c r="J299">
        <f t="shared" si="47"/>
        <v>450</v>
      </c>
      <c r="K299" s="2">
        <f t="shared" si="48"/>
        <v>127049606.38777545</v>
      </c>
    </row>
    <row r="300" spans="1:11" x14ac:dyDescent="0.25">
      <c r="A300">
        <v>297</v>
      </c>
      <c r="B300" s="2">
        <f t="shared" si="40"/>
        <v>0</v>
      </c>
      <c r="C300" s="2">
        <f t="shared" si="41"/>
        <v>128394441.33995169</v>
      </c>
      <c r="D300" s="6">
        <f t="shared" si="42"/>
        <v>8748.9284620399721</v>
      </c>
      <c r="E300" s="2">
        <f t="shared" si="49"/>
        <v>125846435.06406762</v>
      </c>
      <c r="F300" s="6">
        <f t="shared" si="43"/>
        <v>2500</v>
      </c>
      <c r="G300" s="2">
        <f t="shared" si="44"/>
        <v>126722465.90590717</v>
      </c>
      <c r="H300" s="6">
        <f t="shared" si="45"/>
        <v>0</v>
      </c>
      <c r="I300" s="2">
        <f t="shared" si="46"/>
        <v>126566297.80814749</v>
      </c>
      <c r="J300">
        <f t="shared" si="47"/>
        <v>450</v>
      </c>
      <c r="K300" s="2">
        <f t="shared" si="48"/>
        <v>127940356.87446935</v>
      </c>
    </row>
    <row r="301" spans="1:11" x14ac:dyDescent="0.25">
      <c r="A301">
        <v>298</v>
      </c>
      <c r="B301" s="2">
        <f t="shared" si="40"/>
        <v>0</v>
      </c>
      <c r="C301" s="2">
        <f t="shared" si="41"/>
        <v>129295078.478082</v>
      </c>
      <c r="D301" s="6">
        <f t="shared" si="42"/>
        <v>8792.3217532033814</v>
      </c>
      <c r="E301" s="2">
        <f t="shared" si="49"/>
        <v>126720344.93133229</v>
      </c>
      <c r="F301" s="6">
        <f t="shared" si="43"/>
        <v>2500</v>
      </c>
      <c r="G301" s="2">
        <f t="shared" si="44"/>
        <v>127608857.24922699</v>
      </c>
      <c r="H301" s="6">
        <f t="shared" si="45"/>
        <v>0</v>
      </c>
      <c r="I301" s="2">
        <f t="shared" si="46"/>
        <v>127454111.22944558</v>
      </c>
      <c r="J301">
        <f t="shared" si="47"/>
        <v>450</v>
      </c>
      <c r="K301" s="2">
        <f t="shared" si="48"/>
        <v>128837355.6298636</v>
      </c>
    </row>
    <row r="302" spans="1:11" x14ac:dyDescent="0.25">
      <c r="A302">
        <v>299</v>
      </c>
      <c r="B302" s="2">
        <f t="shared" si="40"/>
        <v>0</v>
      </c>
      <c r="C302" s="2">
        <f t="shared" si="41"/>
        <v>130202033.23593256</v>
      </c>
      <c r="D302" s="6">
        <f t="shared" si="42"/>
        <v>8836.0172465666146</v>
      </c>
      <c r="E302" s="2">
        <f t="shared" si="49"/>
        <v>127600340.93489258</v>
      </c>
      <c r="F302" s="6">
        <f t="shared" si="43"/>
        <v>2500</v>
      </c>
      <c r="G302" s="2">
        <f t="shared" si="44"/>
        <v>128501466.28354946</v>
      </c>
      <c r="H302" s="6">
        <f t="shared" si="45"/>
        <v>0</v>
      </c>
      <c r="I302" s="2">
        <f t="shared" si="46"/>
        <v>128348152.31707101</v>
      </c>
      <c r="J302">
        <f t="shared" si="47"/>
        <v>450</v>
      </c>
      <c r="K302" s="2">
        <f t="shared" si="48"/>
        <v>129740646.48313634</v>
      </c>
    </row>
    <row r="303" spans="1:11" x14ac:dyDescent="0.25">
      <c r="A303">
        <v>300</v>
      </c>
      <c r="B303" s="2">
        <f t="shared" si="40"/>
        <v>1200000</v>
      </c>
      <c r="C303" s="2">
        <f t="shared" si="41"/>
        <v>132315349.92915197</v>
      </c>
      <c r="D303" s="6">
        <f t="shared" si="42"/>
        <v>8880.0170467446296</v>
      </c>
      <c r="E303" s="2">
        <f t="shared" si="49"/>
        <v>129686465.46018934</v>
      </c>
      <c r="F303" s="6">
        <f t="shared" si="43"/>
        <v>2500</v>
      </c>
      <c r="G303" s="2">
        <f t="shared" si="44"/>
        <v>130600336.62356205</v>
      </c>
      <c r="H303" s="6">
        <f t="shared" si="45"/>
        <v>0</v>
      </c>
      <c r="I303" s="2">
        <f t="shared" si="46"/>
        <v>130448464.75568427</v>
      </c>
      <c r="J303">
        <f t="shared" si="47"/>
        <v>450</v>
      </c>
      <c r="K303" s="2">
        <f t="shared" si="48"/>
        <v>131850273.57091036</v>
      </c>
    </row>
    <row r="304" spans="1:11" x14ac:dyDescent="0.25">
      <c r="A304">
        <v>301</v>
      </c>
      <c r="B304" s="2">
        <f t="shared" si="40"/>
        <v>0</v>
      </c>
      <c r="C304" s="2">
        <f t="shared" si="41"/>
        <v>133243490.71817085</v>
      </c>
      <c r="D304" s="6">
        <f t="shared" si="42"/>
        <v>8984.3232730094678</v>
      </c>
      <c r="E304" s="2">
        <f t="shared" si="49"/>
        <v>130587118.30089501</v>
      </c>
      <c r="F304" s="6">
        <f t="shared" si="43"/>
        <v>2500</v>
      </c>
      <c r="G304" s="2">
        <f t="shared" si="44"/>
        <v>131513929.72381727</v>
      </c>
      <c r="H304" s="6">
        <f t="shared" si="45"/>
        <v>0</v>
      </c>
      <c r="I304" s="2">
        <f t="shared" si="46"/>
        <v>131363510.07030176</v>
      </c>
      <c r="J304">
        <f t="shared" si="47"/>
        <v>450</v>
      </c>
      <c r="K304" s="2">
        <f t="shared" si="48"/>
        <v>132774698.87333469</v>
      </c>
    </row>
    <row r="305" spans="1:11" x14ac:dyDescent="0.25">
      <c r="A305">
        <v>302</v>
      </c>
      <c r="B305" s="2">
        <f t="shared" si="40"/>
        <v>0</v>
      </c>
      <c r="C305" s="2">
        <f t="shared" si="41"/>
        <v>134178142.05433866</v>
      </c>
      <c r="D305" s="6">
        <f t="shared" si="42"/>
        <v>9029.3559150447509</v>
      </c>
      <c r="E305" s="2">
        <f t="shared" si="49"/>
        <v>131494043.52293986</v>
      </c>
      <c r="F305" s="6">
        <f t="shared" si="43"/>
        <v>2500</v>
      </c>
      <c r="G305" s="2">
        <f t="shared" si="44"/>
        <v>132433931.32483502</v>
      </c>
      <c r="H305" s="6">
        <f t="shared" si="45"/>
        <v>0</v>
      </c>
      <c r="I305" s="2">
        <f t="shared" si="46"/>
        <v>132284974.07240146</v>
      </c>
      <c r="J305">
        <f t="shared" si="47"/>
        <v>450</v>
      </c>
      <c r="K305" s="2">
        <f t="shared" si="48"/>
        <v>133705608.66021256</v>
      </c>
    </row>
    <row r="306" spans="1:11" x14ac:dyDescent="0.25">
      <c r="A306">
        <v>303</v>
      </c>
      <c r="B306" s="2">
        <f t="shared" si="40"/>
        <v>0</v>
      </c>
      <c r="C306" s="2">
        <f t="shared" si="41"/>
        <v>135119349.60661498</v>
      </c>
      <c r="D306" s="6">
        <f t="shared" si="42"/>
        <v>9074.7021761469932</v>
      </c>
      <c r="E306" s="2">
        <f t="shared" si="49"/>
        <v>132407284.80882384</v>
      </c>
      <c r="F306" s="6">
        <f t="shared" si="43"/>
        <v>2500</v>
      </c>
      <c r="G306" s="2">
        <f t="shared" si="44"/>
        <v>133360386.37975909</v>
      </c>
      <c r="H306" s="6">
        <f t="shared" si="45"/>
        <v>0</v>
      </c>
      <c r="I306" s="2">
        <f t="shared" si="46"/>
        <v>133212901.7865831</v>
      </c>
      <c r="J306">
        <f t="shared" si="47"/>
        <v>450</v>
      </c>
      <c r="K306" s="2">
        <f t="shared" si="48"/>
        <v>134643048.41768387</v>
      </c>
    </row>
    <row r="307" spans="1:11" x14ac:dyDescent="0.25">
      <c r="A307">
        <v>304</v>
      </c>
      <c r="B307" s="2">
        <f t="shared" si="40"/>
        <v>0</v>
      </c>
      <c r="C307" s="2">
        <f t="shared" si="41"/>
        <v>136067159.3643094</v>
      </c>
      <c r="D307" s="6">
        <f t="shared" si="42"/>
        <v>9120.3642404411912</v>
      </c>
      <c r="E307" s="2">
        <f t="shared" si="49"/>
        <v>133326886.14526322</v>
      </c>
      <c r="F307" s="6">
        <f t="shared" si="43"/>
        <v>2500</v>
      </c>
      <c r="G307" s="2">
        <f t="shared" si="44"/>
        <v>134293340.15706214</v>
      </c>
      <c r="H307" s="6">
        <f t="shared" si="45"/>
        <v>0</v>
      </c>
      <c r="I307" s="2">
        <f t="shared" si="46"/>
        <v>134147338.55327643</v>
      </c>
      <c r="J307">
        <f t="shared" si="47"/>
        <v>450</v>
      </c>
      <c r="K307" s="2">
        <f t="shared" si="48"/>
        <v>135587063.95095614</v>
      </c>
    </row>
    <row r="308" spans="1:11" x14ac:dyDescent="0.25">
      <c r="A308">
        <v>305</v>
      </c>
      <c r="B308" s="2">
        <f t="shared" si="40"/>
        <v>0</v>
      </c>
      <c r="C308" s="2">
        <f t="shared" si="41"/>
        <v>137021617.63932866</v>
      </c>
      <c r="D308" s="6">
        <f t="shared" si="42"/>
        <v>9166.3443072631617</v>
      </c>
      <c r="E308" s="2">
        <f t="shared" si="49"/>
        <v>134252891.82530925</v>
      </c>
      <c r="F308" s="6">
        <f t="shared" si="43"/>
        <v>2500</v>
      </c>
      <c r="G308" s="2">
        <f t="shared" si="44"/>
        <v>135232838.24275759</v>
      </c>
      <c r="H308" s="6">
        <f t="shared" si="45"/>
        <v>0</v>
      </c>
      <c r="I308" s="2">
        <f t="shared" si="46"/>
        <v>135088330.03095675</v>
      </c>
      <c r="J308">
        <f t="shared" si="47"/>
        <v>450</v>
      </c>
      <c r="K308" s="2">
        <f t="shared" si="48"/>
        <v>136537701.38654256</v>
      </c>
    </row>
    <row r="309" spans="1:11" x14ac:dyDescent="0.25">
      <c r="A309">
        <v>306</v>
      </c>
      <c r="B309" s="2">
        <f t="shared" si="40"/>
        <v>0</v>
      </c>
      <c r="C309" s="2">
        <f t="shared" si="41"/>
        <v>137982771.06843954</v>
      </c>
      <c r="D309" s="6">
        <f t="shared" si="42"/>
        <v>9212.6445912654635</v>
      </c>
      <c r="E309" s="2">
        <f t="shared" si="49"/>
        <v>135185346.4504815</v>
      </c>
      <c r="F309" s="6">
        <f t="shared" si="43"/>
        <v>2500</v>
      </c>
      <c r="G309" s="2">
        <f t="shared" si="44"/>
        <v>136178926.54262704</v>
      </c>
      <c r="H309" s="6">
        <f t="shared" si="45"/>
        <v>0</v>
      </c>
      <c r="I309" s="2">
        <f t="shared" si="46"/>
        <v>136035922.19837579</v>
      </c>
      <c r="J309">
        <f t="shared" si="47"/>
        <v>450</v>
      </c>
      <c r="K309" s="2">
        <f t="shared" si="48"/>
        <v>137495007.17451599</v>
      </c>
    </row>
    <row r="310" spans="1:11" x14ac:dyDescent="0.25">
      <c r="A310">
        <v>307</v>
      </c>
      <c r="B310" s="2">
        <f t="shared" si="40"/>
        <v>0</v>
      </c>
      <c r="C310" s="2">
        <f t="shared" si="41"/>
        <v>138950666.61554763</v>
      </c>
      <c r="D310" s="6">
        <f t="shared" si="42"/>
        <v>9259.267322524076</v>
      </c>
      <c r="E310" s="2">
        <f t="shared" si="49"/>
        <v>136124294.93291622</v>
      </c>
      <c r="F310" s="6">
        <f t="shared" si="43"/>
        <v>2500</v>
      </c>
      <c r="G310" s="2">
        <f t="shared" si="44"/>
        <v>137131651.28446329</v>
      </c>
      <c r="H310" s="6">
        <f t="shared" si="45"/>
        <v>0</v>
      </c>
      <c r="I310" s="2">
        <f t="shared" si="46"/>
        <v>136990161.35680842</v>
      </c>
      <c r="J310">
        <f t="shared" si="47"/>
        <v>450</v>
      </c>
      <c r="K310" s="2">
        <f t="shared" si="48"/>
        <v>138459028.09077844</v>
      </c>
    </row>
    <row r="311" spans="1:11" x14ac:dyDescent="0.25">
      <c r="A311">
        <v>308</v>
      </c>
      <c r="B311" s="2">
        <f t="shared" si="40"/>
        <v>0</v>
      </c>
      <c r="C311" s="2">
        <f t="shared" si="41"/>
        <v>139925351.57399204</v>
      </c>
      <c r="D311" s="6">
        <f t="shared" si="42"/>
        <v>9306.2147466458118</v>
      </c>
      <c r="E311" s="2">
        <f t="shared" si="49"/>
        <v>137069782.49752945</v>
      </c>
      <c r="F311" s="6">
        <f t="shared" si="43"/>
        <v>2500</v>
      </c>
      <c r="G311" s="2">
        <f t="shared" si="44"/>
        <v>138091059.02032915</v>
      </c>
      <c r="H311" s="6">
        <f t="shared" si="45"/>
        <v>0</v>
      </c>
      <c r="I311" s="2">
        <f t="shared" si="46"/>
        <v>137951094.13231492</v>
      </c>
      <c r="J311">
        <f t="shared" si="47"/>
        <v>450</v>
      </c>
      <c r="K311" s="2">
        <f t="shared" si="48"/>
        <v>139429811.23934674</v>
      </c>
    </row>
    <row r="312" spans="1:11" x14ac:dyDescent="0.25">
      <c r="A312">
        <v>309</v>
      </c>
      <c r="B312" s="2">
        <f t="shared" si="40"/>
        <v>0</v>
      </c>
      <c r="C312" s="2">
        <f t="shared" si="41"/>
        <v>140906873.56885636</v>
      </c>
      <c r="D312" s="6">
        <f t="shared" si="42"/>
        <v>9353.4891248764725</v>
      </c>
      <c r="E312" s="2">
        <f t="shared" si="49"/>
        <v>138021854.68419534</v>
      </c>
      <c r="F312" s="6">
        <f t="shared" si="43"/>
        <v>2500</v>
      </c>
      <c r="G312" s="2">
        <f t="shared" si="44"/>
        <v>139057196.62883213</v>
      </c>
      <c r="H312" s="6">
        <f t="shared" si="45"/>
        <v>0</v>
      </c>
      <c r="I312" s="2">
        <f t="shared" si="46"/>
        <v>138918767.47801927</v>
      </c>
      <c r="J312">
        <f t="shared" si="47"/>
        <v>450</v>
      </c>
      <c r="K312" s="2">
        <f t="shared" si="48"/>
        <v>140407404.05465409</v>
      </c>
    </row>
    <row r="313" spans="1:11" x14ac:dyDescent="0.25">
      <c r="A313">
        <v>310</v>
      </c>
      <c r="B313" s="2">
        <f t="shared" si="40"/>
        <v>0</v>
      </c>
      <c r="C313" s="2">
        <f t="shared" si="41"/>
        <v>141895280.55929556</v>
      </c>
      <c r="D313" s="6">
        <f t="shared" si="42"/>
        <v>9401.0927342097675</v>
      </c>
      <c r="E313" s="2">
        <f t="shared" si="49"/>
        <v>138980557.34993961</v>
      </c>
      <c r="F313" s="6">
        <f t="shared" si="43"/>
        <v>2500</v>
      </c>
      <c r="G313" s="2">
        <f t="shared" si="44"/>
        <v>140030111.31741491</v>
      </c>
      <c r="H313" s="6">
        <f t="shared" si="45"/>
        <v>0</v>
      </c>
      <c r="I313" s="2">
        <f t="shared" si="46"/>
        <v>139893228.6764034</v>
      </c>
      <c r="J313">
        <f t="shared" si="47"/>
        <v>450</v>
      </c>
      <c r="K313" s="2">
        <f t="shared" si="48"/>
        <v>141391854.30386782</v>
      </c>
    </row>
    <row r="314" spans="1:11" x14ac:dyDescent="0.25">
      <c r="A314">
        <v>311</v>
      </c>
      <c r="B314" s="2">
        <f t="shared" si="40"/>
        <v>0</v>
      </c>
      <c r="C314" s="2">
        <f t="shared" si="41"/>
        <v>142890620.8408795</v>
      </c>
      <c r="D314" s="6">
        <f t="shared" si="42"/>
        <v>9449.0278674969813</v>
      </c>
      <c r="E314" s="2">
        <f t="shared" si="49"/>
        <v>139945936.67114833</v>
      </c>
      <c r="F314" s="6">
        <f t="shared" si="43"/>
        <v>2500</v>
      </c>
      <c r="G314" s="2">
        <f t="shared" si="44"/>
        <v>141009850.62466207</v>
      </c>
      <c r="H314" s="6">
        <f t="shared" si="45"/>
        <v>0</v>
      </c>
      <c r="I314" s="2">
        <f t="shared" si="46"/>
        <v>140874525.34161752</v>
      </c>
      <c r="J314">
        <f t="shared" si="47"/>
        <v>450</v>
      </c>
      <c r="K314" s="2">
        <f t="shared" si="48"/>
        <v>142383210.08922338</v>
      </c>
    </row>
    <row r="315" spans="1:11" x14ac:dyDescent="0.25">
      <c r="A315">
        <v>312</v>
      </c>
      <c r="B315" s="2">
        <f t="shared" si="40"/>
        <v>1200000</v>
      </c>
      <c r="C315" s="2">
        <f t="shared" si="41"/>
        <v>145092943.04795271</v>
      </c>
      <c r="D315" s="6">
        <f t="shared" si="42"/>
        <v>9497.2968335574169</v>
      </c>
      <c r="E315" s="2">
        <f t="shared" si="49"/>
        <v>142118039.14579189</v>
      </c>
      <c r="F315" s="6">
        <f t="shared" si="43"/>
        <v>2500</v>
      </c>
      <c r="G315" s="2">
        <f t="shared" si="44"/>
        <v>143196462.42262286</v>
      </c>
      <c r="H315" s="6">
        <f t="shared" si="45"/>
        <v>0</v>
      </c>
      <c r="I315" s="2">
        <f t="shared" si="46"/>
        <v>143062705.42180657</v>
      </c>
      <c r="J315">
        <f t="shared" si="47"/>
        <v>450</v>
      </c>
      <c r="K315" s="2">
        <f t="shared" si="48"/>
        <v>144581519.85037476</v>
      </c>
    </row>
    <row r="316" spans="1:11" x14ac:dyDescent="0.25">
      <c r="A316">
        <v>313</v>
      </c>
      <c r="B316" s="2">
        <f t="shared" si="40"/>
        <v>0</v>
      </c>
      <c r="C316" s="2">
        <f t="shared" si="41"/>
        <v>146110713.68993571</v>
      </c>
      <c r="D316" s="6">
        <f t="shared" si="42"/>
        <v>9605.9019572895959</v>
      </c>
      <c r="E316" s="2">
        <f t="shared" si="49"/>
        <v>143105268.70871297</v>
      </c>
      <c r="F316" s="6">
        <f t="shared" si="43"/>
        <v>2500</v>
      </c>
      <c r="G316" s="2">
        <f t="shared" si="44"/>
        <v>144198412.45307538</v>
      </c>
      <c r="H316" s="6">
        <f t="shared" si="45"/>
        <v>0</v>
      </c>
      <c r="I316" s="2">
        <f t="shared" si="46"/>
        <v>144066234.73537806</v>
      </c>
      <c r="J316">
        <f t="shared" si="47"/>
        <v>450</v>
      </c>
      <c r="K316" s="2">
        <f t="shared" si="48"/>
        <v>145595249.90068617</v>
      </c>
    </row>
    <row r="317" spans="1:11" x14ac:dyDescent="0.25">
      <c r="A317">
        <v>314</v>
      </c>
      <c r="B317" s="2">
        <f t="shared" si="40"/>
        <v>0</v>
      </c>
      <c r="C317" s="2">
        <f t="shared" si="41"/>
        <v>147135623.59767434</v>
      </c>
      <c r="D317" s="6">
        <f t="shared" si="42"/>
        <v>9655.2634354356487</v>
      </c>
      <c r="E317" s="2">
        <f t="shared" si="49"/>
        <v>144099373.59585232</v>
      </c>
      <c r="F317" s="6">
        <f t="shared" si="43"/>
        <v>2500</v>
      </c>
      <c r="G317" s="2">
        <f t="shared" si="44"/>
        <v>145207390.77383828</v>
      </c>
      <c r="H317" s="6">
        <f t="shared" si="45"/>
        <v>0</v>
      </c>
      <c r="I317" s="2">
        <f t="shared" si="46"/>
        <v>145076803.4173176</v>
      </c>
      <c r="J317">
        <f t="shared" si="47"/>
        <v>450</v>
      </c>
      <c r="K317" s="2">
        <f t="shared" si="48"/>
        <v>146616090.87357199</v>
      </c>
    </row>
    <row r="318" spans="1:11" x14ac:dyDescent="0.25">
      <c r="A318">
        <v>315</v>
      </c>
      <c r="B318" s="2">
        <f t="shared" si="40"/>
        <v>0</v>
      </c>
      <c r="C318" s="2">
        <f t="shared" si="41"/>
        <v>148167722.85034499</v>
      </c>
      <c r="D318" s="6">
        <f t="shared" si="42"/>
        <v>9704.9686797926151</v>
      </c>
      <c r="E318" s="2">
        <f t="shared" si="49"/>
        <v>145100401.68876138</v>
      </c>
      <c r="F318" s="6">
        <f t="shared" si="43"/>
        <v>2500</v>
      </c>
      <c r="G318" s="2">
        <f t="shared" si="44"/>
        <v>146223446.68563834</v>
      </c>
      <c r="H318" s="6">
        <f t="shared" si="45"/>
        <v>0</v>
      </c>
      <c r="I318" s="2">
        <f t="shared" si="46"/>
        <v>146094460.84606028</v>
      </c>
      <c r="J318">
        <f t="shared" si="47"/>
        <v>450</v>
      </c>
      <c r="K318" s="2">
        <f t="shared" si="48"/>
        <v>147644092.64939219</v>
      </c>
    </row>
    <row r="319" spans="1:11" x14ac:dyDescent="0.25">
      <c r="A319">
        <v>316</v>
      </c>
      <c r="B319" s="2">
        <f t="shared" si="40"/>
        <v>0</v>
      </c>
      <c r="C319" s="2">
        <f t="shared" si="41"/>
        <v>149207061.87841001</v>
      </c>
      <c r="D319" s="6">
        <f t="shared" si="42"/>
        <v>9755.0200844380706</v>
      </c>
      <c r="E319" s="2">
        <f t="shared" si="49"/>
        <v>146108401.20245123</v>
      </c>
      <c r="F319" s="6">
        <f t="shared" si="43"/>
        <v>2500</v>
      </c>
      <c r="G319" s="2">
        <f t="shared" si="44"/>
        <v>147246629.83502775</v>
      </c>
      <c r="H319" s="6">
        <f t="shared" si="45"/>
        <v>0</v>
      </c>
      <c r="I319" s="2">
        <f t="shared" si="46"/>
        <v>147119256.74641165</v>
      </c>
      <c r="J319">
        <f t="shared" si="47"/>
        <v>450</v>
      </c>
      <c r="K319" s="2">
        <f t="shared" si="48"/>
        <v>148679305.45839813</v>
      </c>
    </row>
    <row r="320" spans="1:11" x14ac:dyDescent="0.25">
      <c r="A320">
        <v>317</v>
      </c>
      <c r="B320" s="2">
        <f t="shared" si="40"/>
        <v>0</v>
      </c>
      <c r="C320" s="2">
        <f t="shared" si="41"/>
        <v>150253691.46608195</v>
      </c>
      <c r="D320" s="6">
        <f t="shared" si="42"/>
        <v>9805.4200601225621</v>
      </c>
      <c r="E320" s="2">
        <f t="shared" si="49"/>
        <v>147123420.68771484</v>
      </c>
      <c r="F320" s="6">
        <f t="shared" si="43"/>
        <v>2500</v>
      </c>
      <c r="G320" s="2">
        <f t="shared" si="44"/>
        <v>148276990.21681005</v>
      </c>
      <c r="H320" s="6">
        <f t="shared" si="45"/>
        <v>0</v>
      </c>
      <c r="I320" s="2">
        <f t="shared" si="46"/>
        <v>148151241.1919775</v>
      </c>
      <c r="J320">
        <f t="shared" si="47"/>
        <v>450</v>
      </c>
      <c r="K320" s="2">
        <f t="shared" si="48"/>
        <v>149721779.88318688</v>
      </c>
    </row>
    <row r="321" spans="1:11" x14ac:dyDescent="0.25">
      <c r="A321">
        <v>318</v>
      </c>
      <c r="B321" s="2">
        <f t="shared" si="40"/>
        <v>0</v>
      </c>
      <c r="C321" s="2">
        <f t="shared" si="41"/>
        <v>151307662.7538048</v>
      </c>
      <c r="D321" s="6">
        <f t="shared" si="42"/>
        <v>9856.1710343857412</v>
      </c>
      <c r="E321" s="2">
        <f t="shared" si="49"/>
        <v>148145509.03346556</v>
      </c>
      <c r="F321" s="6">
        <f t="shared" si="43"/>
        <v>2500</v>
      </c>
      <c r="G321" s="2">
        <f t="shared" si="44"/>
        <v>149314578.17648283</v>
      </c>
      <c r="H321" s="6">
        <f t="shared" si="45"/>
        <v>0</v>
      </c>
      <c r="I321" s="2">
        <f t="shared" si="46"/>
        <v>149190464.60761049</v>
      </c>
      <c r="J321">
        <f t="shared" si="47"/>
        <v>450</v>
      </c>
      <c r="K321" s="2">
        <f t="shared" si="48"/>
        <v>150771566.86117277</v>
      </c>
    </row>
    <row r="322" spans="1:11" x14ac:dyDescent="0.25">
      <c r="A322">
        <v>319</v>
      </c>
      <c r="B322" s="2">
        <f t="shared" si="40"/>
        <v>0</v>
      </c>
      <c r="C322" s="2">
        <f t="shared" si="41"/>
        <v>152369027.24075297</v>
      </c>
      <c r="D322" s="6">
        <f t="shared" si="42"/>
        <v>9907.2754516732784</v>
      </c>
      <c r="E322" s="2">
        <f t="shared" si="49"/>
        <v>149174715.46909195</v>
      </c>
      <c r="F322" s="6">
        <f t="shared" si="43"/>
        <v>2500</v>
      </c>
      <c r="G322" s="2">
        <f t="shared" si="44"/>
        <v>150359444.41269785</v>
      </c>
      <c r="H322" s="6">
        <f t="shared" si="45"/>
        <v>0</v>
      </c>
      <c r="I322" s="2">
        <f t="shared" si="46"/>
        <v>150236977.7718741</v>
      </c>
      <c r="J322">
        <f t="shared" si="47"/>
        <v>450</v>
      </c>
      <c r="K322" s="2">
        <f t="shared" si="48"/>
        <v>151828717.6870763</v>
      </c>
    </row>
    <row r="323" spans="1:11" x14ac:dyDescent="0.25">
      <c r="A323">
        <v>320</v>
      </c>
      <c r="B323" s="2">
        <f t="shared" si="40"/>
        <v>0</v>
      </c>
      <c r="C323" s="2">
        <f t="shared" si="41"/>
        <v>153437836.7873475</v>
      </c>
      <c r="D323" s="6">
        <f t="shared" si="42"/>
        <v>9958.7357734545985</v>
      </c>
      <c r="E323" s="2">
        <f t="shared" si="49"/>
        <v>150211089.56682879</v>
      </c>
      <c r="F323" s="6">
        <f t="shared" si="43"/>
        <v>2500</v>
      </c>
      <c r="G323" s="2">
        <f t="shared" si="44"/>
        <v>151411639.97973821</v>
      </c>
      <c r="H323" s="6">
        <f t="shared" si="45"/>
        <v>0</v>
      </c>
      <c r="I323" s="2">
        <f t="shared" si="46"/>
        <v>151290831.81952363</v>
      </c>
      <c r="J323">
        <f t="shared" si="47"/>
        <v>450</v>
      </c>
      <c r="K323" s="2">
        <f t="shared" si="48"/>
        <v>152893284.01543054</v>
      </c>
    </row>
    <row r="324" spans="1:11" x14ac:dyDescent="0.25">
      <c r="A324">
        <v>321</v>
      </c>
      <c r="B324" s="2">
        <f t="shared" ref="B324:B363" si="50">IF(MOD(A324,12)=0,$O$4,0)</f>
        <v>0</v>
      </c>
      <c r="C324" s="2">
        <f t="shared" ref="C324:C363" si="51">C323*(1+$Q$3)+$B324</f>
        <v>154514143.61779016</v>
      </c>
      <c r="D324" s="6">
        <f t="shared" ref="D324:D363" si="52">MAX(MIN(E323,50000000)*0.01%, 125)+IF(E323&gt;50000000, (E323-50000000)*0.005%, 0)</f>
        <v>10010.554478341441</v>
      </c>
      <c r="E324" s="2">
        <f t="shared" si="49"/>
        <v>151254681.24414483</v>
      </c>
      <c r="F324" s="6">
        <f t="shared" ref="F324:F363" si="53">MIN(MAX(G323*0.01%, $O$5), 2500)</f>
        <v>2500</v>
      </c>
      <c r="G324" s="2">
        <f t="shared" ref="G324:G363" si="54">(G323-F324)*(1+$Q$3)+$B324</f>
        <v>152471216.29001296</v>
      </c>
      <c r="H324" s="6">
        <f t="shared" ref="H324:H363" si="55">IF(I323/ $O$1 &gt; 100000, 0, 10*$O$1)</f>
        <v>0</v>
      </c>
      <c r="I324" s="2">
        <f t="shared" ref="I324:I363" si="56">(I323-H324)*(1+$Q$3)+$B324</f>
        <v>152352078.24400488</v>
      </c>
      <c r="J324">
        <f t="shared" ref="J324:J363" si="57">5400/12</f>
        <v>450</v>
      </c>
      <c r="K324" s="2">
        <f t="shared" ref="K324:K363" si="58">(K323-J324)*(1+$Q$3)+$B324</f>
        <v>153965317.86310503</v>
      </c>
    </row>
    <row r="325" spans="1:11" x14ac:dyDescent="0.25">
      <c r="A325">
        <v>322</v>
      </c>
      <c r="B325" s="2">
        <f t="shared" si="50"/>
        <v>0</v>
      </c>
      <c r="C325" s="2">
        <f t="shared" si="51"/>
        <v>155598000.32261527</v>
      </c>
      <c r="D325" s="6">
        <f t="shared" si="52"/>
        <v>10062.734062207241</v>
      </c>
      <c r="E325" s="2">
        <f t="shared" ref="E325:E363" si="59">(E324-D325)*(1+$Q$3)+B325</f>
        <v>152305540.7661472</v>
      </c>
      <c r="F325" s="6">
        <f t="shared" si="53"/>
        <v>2500</v>
      </c>
      <c r="G325" s="2">
        <f t="shared" si="54"/>
        <v>153538225.11656922</v>
      </c>
      <c r="H325" s="6">
        <f t="shared" si="55"/>
        <v>0</v>
      </c>
      <c r="I325" s="2">
        <f t="shared" si="56"/>
        <v>153420768.89997011</v>
      </c>
      <c r="J325">
        <f t="shared" si="57"/>
        <v>450</v>
      </c>
      <c r="K325" s="2">
        <f t="shared" si="58"/>
        <v>155044871.61184746</v>
      </c>
    </row>
    <row r="326" spans="1:11" x14ac:dyDescent="0.25">
      <c r="A326">
        <v>323</v>
      </c>
      <c r="B326" s="2">
        <f t="shared" si="50"/>
        <v>0</v>
      </c>
      <c r="C326" s="2">
        <f t="shared" si="51"/>
        <v>156689459.86125928</v>
      </c>
      <c r="D326" s="6">
        <f t="shared" si="52"/>
        <v>10115.27703830736</v>
      </c>
      <c r="E326" s="2">
        <f t="shared" si="59"/>
        <v>153363718.74800223</v>
      </c>
      <c r="F326" s="6">
        <f t="shared" si="53"/>
        <v>2500</v>
      </c>
      <c r="G326" s="2">
        <f t="shared" si="54"/>
        <v>154612718.59562197</v>
      </c>
      <c r="H326" s="6">
        <f t="shared" si="55"/>
        <v>0</v>
      </c>
      <c r="I326" s="2">
        <f t="shared" si="56"/>
        <v>154496956.00581193</v>
      </c>
      <c r="J326">
        <f t="shared" si="57"/>
        <v>450</v>
      </c>
      <c r="K326" s="2">
        <f t="shared" si="58"/>
        <v>156131998.0108431</v>
      </c>
    </row>
    <row r="327" spans="1:11" x14ac:dyDescent="0.25">
      <c r="A327">
        <v>324</v>
      </c>
      <c r="B327" s="2">
        <f t="shared" si="50"/>
        <v>1200000</v>
      </c>
      <c r="C327" s="2">
        <f t="shared" si="51"/>
        <v>158988575.56464851</v>
      </c>
      <c r="D327" s="6">
        <f t="shared" si="52"/>
        <v>10168.185937400111</v>
      </c>
      <c r="E327" s="2">
        <f t="shared" si="59"/>
        <v>155629266.15737358</v>
      </c>
      <c r="F327" s="6">
        <f t="shared" si="53"/>
        <v>2500</v>
      </c>
      <c r="G327" s="2">
        <f t="shared" si="54"/>
        <v>156894749.22910145</v>
      </c>
      <c r="H327" s="6">
        <f t="shared" si="55"/>
        <v>0</v>
      </c>
      <c r="I327" s="2">
        <f t="shared" si="56"/>
        <v>156780692.1462146</v>
      </c>
      <c r="J327">
        <f t="shared" si="57"/>
        <v>450</v>
      </c>
      <c r="K327" s="2">
        <f t="shared" si="58"/>
        <v>158426750.17929232</v>
      </c>
    </row>
    <row r="328" spans="1:11" x14ac:dyDescent="0.25">
      <c r="A328">
        <v>325</v>
      </c>
      <c r="B328" s="2">
        <f t="shared" si="50"/>
        <v>0</v>
      </c>
      <c r="C328" s="2">
        <f t="shared" si="51"/>
        <v>160103818.67172998</v>
      </c>
      <c r="D328" s="6">
        <f t="shared" si="52"/>
        <v>10281.463307868678</v>
      </c>
      <c r="E328" s="2">
        <f t="shared" si="59"/>
        <v>156710591.4299252</v>
      </c>
      <c r="F328" s="6">
        <f t="shared" si="53"/>
        <v>2500</v>
      </c>
      <c r="G328" s="2">
        <f t="shared" si="54"/>
        <v>157992787.42114353</v>
      </c>
      <c r="H328" s="6">
        <f t="shared" si="55"/>
        <v>0</v>
      </c>
      <c r="I328" s="2">
        <f t="shared" si="56"/>
        <v>157880447.80864856</v>
      </c>
      <c r="J328">
        <f t="shared" si="57"/>
        <v>450</v>
      </c>
      <c r="K328" s="2">
        <f t="shared" si="58"/>
        <v>159537599.14293095</v>
      </c>
    </row>
    <row r="329" spans="1:11" x14ac:dyDescent="0.25">
      <c r="A329">
        <v>326</v>
      </c>
      <c r="B329" s="2">
        <f t="shared" si="50"/>
        <v>0</v>
      </c>
      <c r="C329" s="2">
        <f t="shared" si="51"/>
        <v>161226884.77605185</v>
      </c>
      <c r="D329" s="6">
        <f t="shared" si="52"/>
        <v>10335.529571496259</v>
      </c>
      <c r="E329" s="2">
        <f t="shared" si="59"/>
        <v>157799447.33376405</v>
      </c>
      <c r="F329" s="6">
        <f t="shared" si="53"/>
        <v>2500</v>
      </c>
      <c r="G329" s="2">
        <f t="shared" si="54"/>
        <v>159098527.9246293</v>
      </c>
      <c r="H329" s="6">
        <f t="shared" si="55"/>
        <v>0</v>
      </c>
      <c r="I329" s="2">
        <f t="shared" si="56"/>
        <v>158987917.82991394</v>
      </c>
      <c r="J329">
        <f t="shared" si="57"/>
        <v>450</v>
      </c>
      <c r="K329" s="2">
        <f t="shared" si="58"/>
        <v>160656240.2806004</v>
      </c>
    </row>
    <row r="330" spans="1:11" x14ac:dyDescent="0.25">
      <c r="A330">
        <v>327</v>
      </c>
      <c r="B330" s="2">
        <f t="shared" si="50"/>
        <v>0</v>
      </c>
      <c r="C330" s="2">
        <f t="shared" si="51"/>
        <v>162357828.75290129</v>
      </c>
      <c r="D330" s="6">
        <f t="shared" si="52"/>
        <v>10389.972366688202</v>
      </c>
      <c r="E330" s="2">
        <f t="shared" si="59"/>
        <v>158895886.31417093</v>
      </c>
      <c r="F330" s="6">
        <f t="shared" si="53"/>
        <v>2500</v>
      </c>
      <c r="G330" s="2">
        <f t="shared" si="54"/>
        <v>160212024.768282</v>
      </c>
      <c r="H330" s="6">
        <f t="shared" si="55"/>
        <v>0</v>
      </c>
      <c r="I330" s="2">
        <f t="shared" si="56"/>
        <v>160103156.32324174</v>
      </c>
      <c r="J330">
        <f t="shared" si="57"/>
        <v>450</v>
      </c>
      <c r="K330" s="2">
        <f t="shared" si="58"/>
        <v>161782728.25137499</v>
      </c>
    </row>
    <row r="331" spans="1:11" x14ac:dyDescent="0.25">
      <c r="A331">
        <v>328</v>
      </c>
      <c r="B331" s="2">
        <f t="shared" si="50"/>
        <v>0</v>
      </c>
      <c r="C331" s="2">
        <f t="shared" si="51"/>
        <v>163496705.86249438</v>
      </c>
      <c r="D331" s="6">
        <f t="shared" si="52"/>
        <v>10444.794315708546</v>
      </c>
      <c r="E331" s="2">
        <f t="shared" si="59"/>
        <v>159999961.18166932</v>
      </c>
      <c r="F331" s="6">
        <f t="shared" si="53"/>
        <v>2500</v>
      </c>
      <c r="G331" s="2">
        <f t="shared" si="54"/>
        <v>161333332.35981536</v>
      </c>
      <c r="H331" s="6">
        <f t="shared" si="55"/>
        <v>0</v>
      </c>
      <c r="I331" s="2">
        <f t="shared" si="56"/>
        <v>161226217.78144622</v>
      </c>
      <c r="J331">
        <f t="shared" si="57"/>
        <v>450</v>
      </c>
      <c r="K331" s="2">
        <f t="shared" si="58"/>
        <v>162917118.09774131</v>
      </c>
    </row>
    <row r="332" spans="1:11" x14ac:dyDescent="0.25">
      <c r="A332">
        <v>329</v>
      </c>
      <c r="B332" s="2">
        <f t="shared" si="50"/>
        <v>0</v>
      </c>
      <c r="C332" s="2">
        <f t="shared" si="51"/>
        <v>164643571.7526761</v>
      </c>
      <c r="D332" s="6">
        <f t="shared" si="52"/>
        <v>10499.998059083468</v>
      </c>
      <c r="E332" s="2">
        <f t="shared" si="59"/>
        <v>161111725.11456889</v>
      </c>
      <c r="F332" s="6">
        <f t="shared" si="53"/>
        <v>2500</v>
      </c>
      <c r="G332" s="2">
        <f t="shared" si="54"/>
        <v>162462505.48859209</v>
      </c>
      <c r="H332" s="6">
        <f t="shared" si="55"/>
        <v>0</v>
      </c>
      <c r="I332" s="2">
        <f t="shared" si="56"/>
        <v>162357157.07958758</v>
      </c>
      <c r="J332">
        <f t="shared" si="57"/>
        <v>450</v>
      </c>
      <c r="K332" s="2">
        <f t="shared" si="58"/>
        <v>164059465.24828756</v>
      </c>
    </row>
    <row r="333" spans="1:11" x14ac:dyDescent="0.25">
      <c r="A333">
        <v>330</v>
      </c>
      <c r="B333" s="2">
        <f t="shared" si="50"/>
        <v>0</v>
      </c>
      <c r="C333" s="2">
        <f t="shared" si="51"/>
        <v>165798482.46163949</v>
      </c>
      <c r="D333" s="6">
        <f t="shared" si="52"/>
        <v>10555.586255728445</v>
      </c>
      <c r="E333" s="2">
        <f t="shared" si="59"/>
        <v>162231231.66152701</v>
      </c>
      <c r="F333" s="6">
        <f t="shared" si="53"/>
        <v>2500</v>
      </c>
      <c r="G333" s="2">
        <f t="shared" si="54"/>
        <v>163599599.32830101</v>
      </c>
      <c r="H333" s="6">
        <f t="shared" si="55"/>
        <v>0</v>
      </c>
      <c r="I333" s="2">
        <f t="shared" si="56"/>
        <v>163496029.47765324</v>
      </c>
      <c r="J333">
        <f t="shared" si="57"/>
        <v>450</v>
      </c>
      <c r="K333" s="2">
        <f t="shared" si="58"/>
        <v>165209825.520412</v>
      </c>
    </row>
    <row r="334" spans="1:11" x14ac:dyDescent="0.25">
      <c r="A334">
        <v>331</v>
      </c>
      <c r="B334" s="2">
        <f t="shared" si="50"/>
        <v>0</v>
      </c>
      <c r="C334" s="2">
        <f t="shared" si="51"/>
        <v>166961494.42066371</v>
      </c>
      <c r="D334" s="6">
        <f t="shared" si="52"/>
        <v>10611.561583076351</v>
      </c>
      <c r="E334" s="2">
        <f t="shared" si="59"/>
        <v>163358534.74412781</v>
      </c>
      <c r="F334" s="6">
        <f t="shared" si="53"/>
        <v>2500</v>
      </c>
      <c r="G334" s="2">
        <f t="shared" si="54"/>
        <v>164744669.43965298</v>
      </c>
      <c r="H334" s="6">
        <f t="shared" si="55"/>
        <v>0</v>
      </c>
      <c r="I334" s="2">
        <f t="shared" si="56"/>
        <v>164642890.62325799</v>
      </c>
      <c r="J334">
        <f t="shared" si="57"/>
        <v>450</v>
      </c>
      <c r="K334" s="2">
        <f t="shared" si="58"/>
        <v>166368255.12305021</v>
      </c>
    </row>
    <row r="335" spans="1:11" x14ac:dyDescent="0.25">
      <c r="A335">
        <v>332</v>
      </c>
      <c r="B335" s="2">
        <f t="shared" si="50"/>
        <v>0</v>
      </c>
      <c r="C335" s="2">
        <f t="shared" si="51"/>
        <v>168132664.45687148</v>
      </c>
      <c r="D335" s="6">
        <f t="shared" si="52"/>
        <v>10667.926737206391</v>
      </c>
      <c r="E335" s="2">
        <f t="shared" si="59"/>
        <v>164493688.65947938</v>
      </c>
      <c r="F335" s="6">
        <f t="shared" si="53"/>
        <v>2500</v>
      </c>
      <c r="G335" s="2">
        <f t="shared" si="54"/>
        <v>165897771.77309558</v>
      </c>
      <c r="H335" s="6">
        <f t="shared" si="55"/>
        <v>0</v>
      </c>
      <c r="I335" s="2">
        <f t="shared" si="56"/>
        <v>165797796.55436307</v>
      </c>
      <c r="J335">
        <f t="shared" si="57"/>
        <v>450</v>
      </c>
      <c r="K335" s="2">
        <f t="shared" si="58"/>
        <v>167534810.65942168</v>
      </c>
    </row>
    <row r="336" spans="1:11" x14ac:dyDescent="0.25">
      <c r="A336">
        <v>333</v>
      </c>
      <c r="B336" s="2">
        <f t="shared" si="50"/>
        <v>0</v>
      </c>
      <c r="C336" s="2">
        <f t="shared" si="51"/>
        <v>169312049.79600564</v>
      </c>
      <c r="D336" s="6">
        <f t="shared" si="52"/>
        <v>10724.684432973969</v>
      </c>
      <c r="E336" s="2">
        <f t="shared" si="59"/>
        <v>165636748.08282912</v>
      </c>
      <c r="F336" s="6">
        <f t="shared" si="53"/>
        <v>2500</v>
      </c>
      <c r="G336" s="2">
        <f t="shared" si="54"/>
        <v>167058962.67154711</v>
      </c>
      <c r="H336" s="6">
        <f t="shared" si="55"/>
        <v>0</v>
      </c>
      <c r="I336" s="2">
        <f t="shared" si="56"/>
        <v>166960803.70201415</v>
      </c>
      <c r="J336">
        <f t="shared" si="57"/>
        <v>450</v>
      </c>
      <c r="K336" s="2">
        <f t="shared" si="58"/>
        <v>168709549.12979546</v>
      </c>
    </row>
    <row r="337" spans="1:11" x14ac:dyDescent="0.25">
      <c r="A337">
        <v>334</v>
      </c>
      <c r="B337" s="2">
        <f t="shared" si="50"/>
        <v>0</v>
      </c>
      <c r="C337" s="2">
        <f t="shared" si="51"/>
        <v>170499708.06522545</v>
      </c>
      <c r="D337" s="6">
        <f t="shared" si="52"/>
        <v>10781.837404141457</v>
      </c>
      <c r="E337" s="2">
        <f t="shared" si="59"/>
        <v>166787768.07019705</v>
      </c>
      <c r="F337" s="6">
        <f t="shared" si="53"/>
        <v>2500</v>
      </c>
      <c r="G337" s="2">
        <f t="shared" si="54"/>
        <v>168228298.87314954</v>
      </c>
      <c r="H337" s="6">
        <f t="shared" si="55"/>
        <v>0</v>
      </c>
      <c r="I337" s="2">
        <f t="shared" si="56"/>
        <v>168131968.89309886</v>
      </c>
      <c r="J337">
        <f t="shared" si="57"/>
        <v>450</v>
      </c>
      <c r="K337" s="2">
        <f t="shared" si="58"/>
        <v>169892527.93427533</v>
      </c>
    </row>
    <row r="338" spans="1:11" x14ac:dyDescent="0.25">
      <c r="A338">
        <v>335</v>
      </c>
      <c r="B338" s="2">
        <f t="shared" si="50"/>
        <v>0</v>
      </c>
      <c r="C338" s="2">
        <f t="shared" si="51"/>
        <v>171695697.29592228</v>
      </c>
      <c r="D338" s="6">
        <f t="shared" si="52"/>
        <v>10839.388403509853</v>
      </c>
      <c r="E338" s="2">
        <f t="shared" si="59"/>
        <v>167946804.06102771</v>
      </c>
      <c r="F338" s="6">
        <f t="shared" si="53"/>
        <v>2500</v>
      </c>
      <c r="G338" s="2">
        <f t="shared" si="54"/>
        <v>169405837.51404089</v>
      </c>
      <c r="H338" s="6">
        <f t="shared" si="55"/>
        <v>0</v>
      </c>
      <c r="I338" s="2">
        <f t="shared" si="56"/>
        <v>169311349.35312331</v>
      </c>
      <c r="J338">
        <f t="shared" si="57"/>
        <v>450</v>
      </c>
      <c r="K338" s="2">
        <f t="shared" si="58"/>
        <v>171083804.87560457</v>
      </c>
    </row>
    <row r="339" spans="1:11" x14ac:dyDescent="0.25">
      <c r="A339">
        <v>336</v>
      </c>
      <c r="B339" s="2">
        <f t="shared" si="50"/>
        <v>1200000</v>
      </c>
      <c r="C339" s="2">
        <f t="shared" si="51"/>
        <v>174100075.92655519</v>
      </c>
      <c r="D339" s="6">
        <f t="shared" si="52"/>
        <v>10897.340203051386</v>
      </c>
      <c r="E339" s="2">
        <f t="shared" si="59"/>
        <v>170313911.88086033</v>
      </c>
      <c r="F339" s="6">
        <f t="shared" si="53"/>
        <v>2500</v>
      </c>
      <c r="G339" s="2">
        <f t="shared" si="54"/>
        <v>171791636.13114694</v>
      </c>
      <c r="H339" s="6">
        <f t="shared" si="55"/>
        <v>0</v>
      </c>
      <c r="I339" s="2">
        <f t="shared" si="56"/>
        <v>171699002.70900834</v>
      </c>
      <c r="J339">
        <f t="shared" si="57"/>
        <v>450</v>
      </c>
      <c r="K339" s="2">
        <f t="shared" si="58"/>
        <v>173483438.1619902</v>
      </c>
    </row>
    <row r="340" spans="1:11" x14ac:dyDescent="0.25">
      <c r="A340">
        <v>337</v>
      </c>
      <c r="B340" s="2">
        <f t="shared" si="50"/>
        <v>0</v>
      </c>
      <c r="C340" s="2">
        <f t="shared" si="51"/>
        <v>175321320.33943126</v>
      </c>
      <c r="D340" s="6">
        <f t="shared" si="52"/>
        <v>11015.695594043016</v>
      </c>
      <c r="E340" s="2">
        <f t="shared" si="59"/>
        <v>171497504.85706612</v>
      </c>
      <c r="F340" s="6">
        <f t="shared" si="53"/>
        <v>2500</v>
      </c>
      <c r="G340" s="2">
        <f t="shared" si="54"/>
        <v>172994170.19891769</v>
      </c>
      <c r="H340" s="6">
        <f t="shared" si="55"/>
        <v>0</v>
      </c>
      <c r="I340" s="2">
        <f t="shared" si="56"/>
        <v>172903404.52583021</v>
      </c>
      <c r="J340">
        <f t="shared" si="57"/>
        <v>450</v>
      </c>
      <c r="K340" s="2">
        <f t="shared" si="58"/>
        <v>174699903.94387218</v>
      </c>
    </row>
    <row r="341" spans="1:11" x14ac:dyDescent="0.25">
      <c r="A341">
        <v>338</v>
      </c>
      <c r="B341" s="2">
        <f t="shared" si="50"/>
        <v>0</v>
      </c>
      <c r="C341" s="2">
        <f t="shared" si="51"/>
        <v>176551131.30753738</v>
      </c>
      <c r="D341" s="6">
        <f t="shared" si="52"/>
        <v>11074.875242853306</v>
      </c>
      <c r="E341" s="2">
        <f t="shared" si="59"/>
        <v>172689340.68352631</v>
      </c>
      <c r="F341" s="6">
        <f t="shared" si="53"/>
        <v>2500</v>
      </c>
      <c r="G341" s="2">
        <f t="shared" si="54"/>
        <v>174205139.57611459</v>
      </c>
      <c r="H341" s="6">
        <f t="shared" si="55"/>
        <v>0</v>
      </c>
      <c r="I341" s="2">
        <f t="shared" si="56"/>
        <v>174116254.75361243</v>
      </c>
      <c r="J341">
        <f t="shared" si="57"/>
        <v>450</v>
      </c>
      <c r="K341" s="2">
        <f t="shared" si="58"/>
        <v>175924902.7607438</v>
      </c>
    </row>
    <row r="342" spans="1:11" x14ac:dyDescent="0.25">
      <c r="A342">
        <v>339</v>
      </c>
      <c r="B342" s="2">
        <f t="shared" si="50"/>
        <v>0</v>
      </c>
      <c r="C342" s="2">
        <f t="shared" si="51"/>
        <v>177789568.9219313</v>
      </c>
      <c r="D342" s="6">
        <f t="shared" si="52"/>
        <v>11134.467034176316</v>
      </c>
      <c r="E342" s="2">
        <f t="shared" si="59"/>
        <v>173889476.76560041</v>
      </c>
      <c r="F342" s="6">
        <f t="shared" si="53"/>
        <v>2500</v>
      </c>
      <c r="G342" s="2">
        <f t="shared" si="54"/>
        <v>175424603.43315703</v>
      </c>
      <c r="H342" s="6">
        <f t="shared" si="55"/>
        <v>0</v>
      </c>
      <c r="I342" s="2">
        <f t="shared" si="56"/>
        <v>175337612.65467653</v>
      </c>
      <c r="J342">
        <f t="shared" si="57"/>
        <v>450</v>
      </c>
      <c r="K342" s="2">
        <f t="shared" si="58"/>
        <v>177158494.46853131</v>
      </c>
    </row>
    <row r="343" spans="1:11" x14ac:dyDescent="0.25">
      <c r="A343">
        <v>340</v>
      </c>
      <c r="B343" s="2">
        <f t="shared" si="50"/>
        <v>0</v>
      </c>
      <c r="C343" s="2">
        <f t="shared" si="51"/>
        <v>179036693.69518614</v>
      </c>
      <c r="D343" s="6">
        <f t="shared" si="52"/>
        <v>11194.473838280021</v>
      </c>
      <c r="E343" s="2">
        <f t="shared" si="59"/>
        <v>175097970.90843388</v>
      </c>
      <c r="F343" s="6">
        <f t="shared" si="53"/>
        <v>2500</v>
      </c>
      <c r="G343" s="2">
        <f t="shared" si="54"/>
        <v>176652621.35552192</v>
      </c>
      <c r="H343" s="6">
        <f t="shared" si="55"/>
        <v>0</v>
      </c>
      <c r="I343" s="2">
        <f t="shared" si="56"/>
        <v>176567537.90704623</v>
      </c>
      <c r="J343">
        <f t="shared" si="57"/>
        <v>450</v>
      </c>
      <c r="K343" s="2">
        <f t="shared" si="58"/>
        <v>178400739.34302703</v>
      </c>
    </row>
    <row r="344" spans="1:11" x14ac:dyDescent="0.25">
      <c r="A344">
        <v>341</v>
      </c>
      <c r="B344" s="2">
        <f t="shared" si="50"/>
        <v>0</v>
      </c>
      <c r="C344" s="2">
        <f t="shared" si="51"/>
        <v>180292566.56434727</v>
      </c>
      <c r="D344" s="6">
        <f t="shared" si="52"/>
        <v>11254.898545421695</v>
      </c>
      <c r="E344" s="2">
        <f t="shared" si="59"/>
        <v>176314881.3197422</v>
      </c>
      <c r="F344" s="6">
        <f t="shared" si="53"/>
        <v>2500</v>
      </c>
      <c r="G344" s="2">
        <f t="shared" si="54"/>
        <v>177889253.3466551</v>
      </c>
      <c r="H344" s="6">
        <f t="shared" si="55"/>
        <v>0</v>
      </c>
      <c r="I344" s="2">
        <f t="shared" si="56"/>
        <v>177806090.60736343</v>
      </c>
      <c r="J344">
        <f t="shared" si="57"/>
        <v>450</v>
      </c>
      <c r="K344" s="2">
        <f t="shared" si="58"/>
        <v>179651698.08283457</v>
      </c>
    </row>
    <row r="345" spans="1:11" x14ac:dyDescent="0.25">
      <c r="A345">
        <v>342</v>
      </c>
      <c r="B345" s="2">
        <f t="shared" si="50"/>
        <v>0</v>
      </c>
      <c r="C345" s="2">
        <f t="shared" si="51"/>
        <v>181557248.89390972</v>
      </c>
      <c r="D345" s="6">
        <f t="shared" si="52"/>
        <v>11315.74406598711</v>
      </c>
      <c r="E345" s="2">
        <f t="shared" si="59"/>
        <v>177540266.6126146</v>
      </c>
      <c r="F345" s="6">
        <f t="shared" si="53"/>
        <v>2500</v>
      </c>
      <c r="G345" s="2">
        <f t="shared" si="54"/>
        <v>179134559.83090335</v>
      </c>
      <c r="H345" s="6">
        <f t="shared" si="55"/>
        <v>0</v>
      </c>
      <c r="I345" s="2">
        <f t="shared" si="56"/>
        <v>179053331.27382463</v>
      </c>
      <c r="J345">
        <f t="shared" si="57"/>
        <v>450</v>
      </c>
      <c r="K345" s="2">
        <f t="shared" si="58"/>
        <v>180911431.81233466</v>
      </c>
    </row>
    <row r="346" spans="1:11" x14ac:dyDescent="0.25">
      <c r="A346">
        <v>343</v>
      </c>
      <c r="B346" s="2">
        <f t="shared" si="50"/>
        <v>0</v>
      </c>
      <c r="C346" s="2">
        <f t="shared" si="51"/>
        <v>182830802.47881669</v>
      </c>
      <c r="D346" s="6">
        <f t="shared" si="52"/>
        <v>11377.013330630731</v>
      </c>
      <c r="E346" s="2">
        <f t="shared" si="59"/>
        <v>178774185.80833721</v>
      </c>
      <c r="F346" s="6">
        <f t="shared" si="53"/>
        <v>2500</v>
      </c>
      <c r="G346" s="2">
        <f t="shared" si="54"/>
        <v>180388601.65646672</v>
      </c>
      <c r="H346" s="6">
        <f t="shared" si="55"/>
        <v>0</v>
      </c>
      <c r="I346" s="2">
        <f t="shared" si="56"/>
        <v>180309320.84913793</v>
      </c>
      <c r="J346">
        <f t="shared" si="57"/>
        <v>450</v>
      </c>
      <c r="K346" s="2">
        <f t="shared" si="58"/>
        <v>182180002.08467183</v>
      </c>
    </row>
    <row r="347" spans="1:11" x14ac:dyDescent="0.25">
      <c r="A347">
        <v>344</v>
      </c>
      <c r="B347" s="2">
        <f t="shared" si="50"/>
        <v>0</v>
      </c>
      <c r="C347" s="2">
        <f t="shared" si="51"/>
        <v>184113289.54747882</v>
      </c>
      <c r="D347" s="6">
        <f t="shared" si="52"/>
        <v>11438.70929041686</v>
      </c>
      <c r="E347" s="2">
        <f t="shared" si="59"/>
        <v>180016698.33923572</v>
      </c>
      <c r="F347" s="6">
        <f t="shared" si="53"/>
        <v>2500</v>
      </c>
      <c r="G347" s="2">
        <f t="shared" si="54"/>
        <v>181651440.09837177</v>
      </c>
      <c r="H347" s="6">
        <f t="shared" si="55"/>
        <v>0</v>
      </c>
      <c r="I347" s="2">
        <f t="shared" si="56"/>
        <v>181574120.7035009</v>
      </c>
      <c r="J347">
        <f t="shared" si="57"/>
        <v>450</v>
      </c>
      <c r="K347" s="2">
        <f t="shared" si="58"/>
        <v>183457470.88476202</v>
      </c>
    </row>
    <row r="348" spans="1:11" x14ac:dyDescent="0.25">
      <c r="A348">
        <v>345</v>
      </c>
      <c r="B348" s="2">
        <f t="shared" si="50"/>
        <v>0</v>
      </c>
      <c r="C348" s="2">
        <f t="shared" si="51"/>
        <v>185404772.76481497</v>
      </c>
      <c r="D348" s="6">
        <f t="shared" si="52"/>
        <v>11500.834916961787</v>
      </c>
      <c r="E348" s="2">
        <f t="shared" si="59"/>
        <v>181267864.05153808</v>
      </c>
      <c r="F348" s="6">
        <f t="shared" si="53"/>
        <v>2500</v>
      </c>
      <c r="G348" s="2">
        <f t="shared" si="54"/>
        <v>182923136.86146554</v>
      </c>
      <c r="H348" s="6">
        <f t="shared" si="55"/>
        <v>0</v>
      </c>
      <c r="I348" s="2">
        <f t="shared" si="56"/>
        <v>182847792.6375992</v>
      </c>
      <c r="J348">
        <f t="shared" si="57"/>
        <v>450</v>
      </c>
      <c r="K348" s="2">
        <f t="shared" si="58"/>
        <v>184743900.63232124</v>
      </c>
    </row>
    <row r="349" spans="1:11" x14ac:dyDescent="0.25">
      <c r="A349">
        <v>346</v>
      </c>
      <c r="B349" s="2">
        <f t="shared" si="50"/>
        <v>0</v>
      </c>
      <c r="C349" s="2">
        <f t="shared" si="51"/>
        <v>186705315.23531401</v>
      </c>
      <c r="D349" s="6">
        <f t="shared" si="52"/>
        <v>11563.393202576905</v>
      </c>
      <c r="E349" s="2">
        <f t="shared" si="59"/>
        <v>182527743.20825696</v>
      </c>
      <c r="F349" s="6">
        <f t="shared" si="53"/>
        <v>2500</v>
      </c>
      <c r="G349" s="2">
        <f t="shared" si="54"/>
        <v>184203754.08343068</v>
      </c>
      <c r="H349" s="6">
        <f t="shared" si="55"/>
        <v>0</v>
      </c>
      <c r="I349" s="2">
        <f t="shared" si="56"/>
        <v>184130398.88562632</v>
      </c>
      <c r="J349">
        <f t="shared" si="57"/>
        <v>450</v>
      </c>
      <c r="K349" s="2">
        <f t="shared" si="58"/>
        <v>186039354.1849156</v>
      </c>
    </row>
    <row r="350" spans="1:11" x14ac:dyDescent="0.25">
      <c r="A350">
        <v>347</v>
      </c>
      <c r="B350" s="2">
        <f t="shared" si="50"/>
        <v>0</v>
      </c>
      <c r="C350" s="2">
        <f t="shared" si="51"/>
        <v>188014980.50611827</v>
      </c>
      <c r="D350" s="6">
        <f t="shared" si="52"/>
        <v>11626.387160412847</v>
      </c>
      <c r="E350" s="2">
        <f t="shared" si="59"/>
        <v>183796396.4920924</v>
      </c>
      <c r="F350" s="6">
        <f t="shared" si="53"/>
        <v>2500</v>
      </c>
      <c r="G350" s="2">
        <f t="shared" si="54"/>
        <v>185493354.33782145</v>
      </c>
      <c r="H350" s="6">
        <f t="shared" si="55"/>
        <v>0</v>
      </c>
      <c r="I350" s="2">
        <f t="shared" si="56"/>
        <v>185422002.11832437</v>
      </c>
      <c r="J350">
        <f t="shared" si="57"/>
        <v>450</v>
      </c>
      <c r="K350" s="2">
        <f t="shared" si="58"/>
        <v>187343894.84103262</v>
      </c>
    </row>
    <row r="351" spans="1:11" x14ac:dyDescent="0.25">
      <c r="A351">
        <v>348</v>
      </c>
      <c r="B351" s="2">
        <f t="shared" si="50"/>
        <v>1200000</v>
      </c>
      <c r="C351" s="2">
        <f t="shared" si="51"/>
        <v>190533832.57012865</v>
      </c>
      <c r="D351" s="6">
        <f t="shared" si="52"/>
        <v>11689.819824604619</v>
      </c>
      <c r="E351" s="2">
        <f t="shared" si="59"/>
        <v>186273885.00835457</v>
      </c>
      <c r="F351" s="6">
        <f t="shared" si="53"/>
        <v>2500</v>
      </c>
      <c r="G351" s="2">
        <f t="shared" si="54"/>
        <v>187992000.63712138</v>
      </c>
      <c r="H351" s="6">
        <f t="shared" si="55"/>
        <v>0</v>
      </c>
      <c r="I351" s="2">
        <f t="shared" si="56"/>
        <v>187922665.44604644</v>
      </c>
      <c r="J351">
        <f t="shared" si="57"/>
        <v>450</v>
      </c>
      <c r="K351" s="2">
        <f t="shared" si="58"/>
        <v>189857586.3431741</v>
      </c>
    </row>
    <row r="352" spans="1:11" x14ac:dyDescent="0.25">
      <c r="A352">
        <v>349</v>
      </c>
      <c r="B352" s="2">
        <f t="shared" si="50"/>
        <v>0</v>
      </c>
      <c r="C352" s="2">
        <f t="shared" si="51"/>
        <v>191870353.40305635</v>
      </c>
      <c r="D352" s="6">
        <f t="shared" si="52"/>
        <v>11813.694250417728</v>
      </c>
      <c r="E352" s="2">
        <f t="shared" si="59"/>
        <v>187568627.40095526</v>
      </c>
      <c r="F352" s="6">
        <f t="shared" si="53"/>
        <v>2500</v>
      </c>
      <c r="G352" s="2">
        <f t="shared" si="54"/>
        <v>189308173.96974704</v>
      </c>
      <c r="H352" s="6">
        <f t="shared" si="55"/>
        <v>0</v>
      </c>
      <c r="I352" s="2">
        <f t="shared" si="56"/>
        <v>189240869.95576522</v>
      </c>
      <c r="J352">
        <f t="shared" si="57"/>
        <v>450</v>
      </c>
      <c r="K352" s="2">
        <f t="shared" si="58"/>
        <v>191188910.41489574</v>
      </c>
    </row>
    <row r="353" spans="1:11" x14ac:dyDescent="0.25">
      <c r="A353">
        <v>350</v>
      </c>
      <c r="B353" s="2">
        <f t="shared" si="50"/>
        <v>0</v>
      </c>
      <c r="C353" s="2">
        <f t="shared" si="51"/>
        <v>193216249.41052788</v>
      </c>
      <c r="D353" s="6">
        <f t="shared" si="52"/>
        <v>11878.431370047763</v>
      </c>
      <c r="E353" s="2">
        <f t="shared" si="59"/>
        <v>188872386.71734205</v>
      </c>
      <c r="F353" s="6">
        <f t="shared" si="53"/>
        <v>2500</v>
      </c>
      <c r="G353" s="2">
        <f t="shared" si="54"/>
        <v>190633579.74710479</v>
      </c>
      <c r="H353" s="6">
        <f t="shared" si="55"/>
        <v>0</v>
      </c>
      <c r="I353" s="2">
        <f t="shared" si="56"/>
        <v>190568321.15813449</v>
      </c>
      <c r="J353">
        <f t="shared" si="57"/>
        <v>450</v>
      </c>
      <c r="K353" s="2">
        <f t="shared" si="58"/>
        <v>192529573.20789975</v>
      </c>
    </row>
    <row r="354" spans="1:11" x14ac:dyDescent="0.25">
      <c r="A354">
        <v>351</v>
      </c>
      <c r="B354" s="2">
        <f t="shared" si="50"/>
        <v>0</v>
      </c>
      <c r="C354" s="2">
        <f t="shared" si="51"/>
        <v>194571586.3557514</v>
      </c>
      <c r="D354" s="6">
        <f t="shared" si="52"/>
        <v>11943.619335867103</v>
      </c>
      <c r="E354" s="2">
        <f t="shared" si="59"/>
        <v>190185225.75372449</v>
      </c>
      <c r="F354" s="6">
        <f t="shared" si="53"/>
        <v>2500</v>
      </c>
      <c r="G354" s="2">
        <f t="shared" si="54"/>
        <v>191968282.73120859</v>
      </c>
      <c r="H354" s="6">
        <f t="shared" si="55"/>
        <v>0</v>
      </c>
      <c r="I354" s="2">
        <f t="shared" si="56"/>
        <v>191905083.91511184</v>
      </c>
      <c r="J354">
        <f t="shared" si="57"/>
        <v>450</v>
      </c>
      <c r="K354" s="2">
        <f t="shared" si="58"/>
        <v>193879640.22968879</v>
      </c>
    </row>
    <row r="355" spans="1:11" x14ac:dyDescent="0.25">
      <c r="A355">
        <v>352</v>
      </c>
      <c r="B355" s="2">
        <f t="shared" si="50"/>
        <v>0</v>
      </c>
      <c r="C355" s="2">
        <f t="shared" si="51"/>
        <v>195936430.46323839</v>
      </c>
      <c r="D355" s="6">
        <f t="shared" si="52"/>
        <v>12009.261287686226</v>
      </c>
      <c r="E355" s="2">
        <f t="shared" si="59"/>
        <v>191507207.74364129</v>
      </c>
      <c r="F355" s="6">
        <f t="shared" si="53"/>
        <v>2500</v>
      </c>
      <c r="G355" s="2">
        <f t="shared" si="54"/>
        <v>193312348.13835275</v>
      </c>
      <c r="H355" s="6">
        <f t="shared" si="55"/>
        <v>0</v>
      </c>
      <c r="I355" s="2">
        <f t="shared" si="56"/>
        <v>193251223.54363626</v>
      </c>
      <c r="J355">
        <f t="shared" si="57"/>
        <v>450</v>
      </c>
      <c r="K355" s="2">
        <f t="shared" si="58"/>
        <v>195239177.44727525</v>
      </c>
    </row>
    <row r="356" spans="1:11" x14ac:dyDescent="0.25">
      <c r="A356">
        <v>353</v>
      </c>
      <c r="B356" s="2">
        <f t="shared" si="50"/>
        <v>0</v>
      </c>
      <c r="C356" s="2">
        <f t="shared" si="51"/>
        <v>197310848.4220396</v>
      </c>
      <c r="D356" s="6">
        <f t="shared" si="52"/>
        <v>12075.360387182065</v>
      </c>
      <c r="E356" s="2">
        <f t="shared" si="59"/>
        <v>192838396.36100602</v>
      </c>
      <c r="F356" s="6">
        <f t="shared" si="53"/>
        <v>2500</v>
      </c>
      <c r="G356" s="2">
        <f t="shared" si="54"/>
        <v>194665841.64229861</v>
      </c>
      <c r="H356" s="6">
        <f t="shared" si="55"/>
        <v>0</v>
      </c>
      <c r="I356" s="2">
        <f t="shared" si="56"/>
        <v>194606805.81881973</v>
      </c>
      <c r="J356">
        <f t="shared" si="57"/>
        <v>450</v>
      </c>
      <c r="K356" s="2">
        <f t="shared" si="58"/>
        <v>196608251.29040444</v>
      </c>
    </row>
    <row r="357" spans="1:11" x14ac:dyDescent="0.25">
      <c r="A357">
        <v>354</v>
      </c>
      <c r="B357" s="2">
        <f t="shared" si="50"/>
        <v>0</v>
      </c>
      <c r="C357" s="2">
        <f t="shared" si="51"/>
        <v>198694907.38900357</v>
      </c>
      <c r="D357" s="6">
        <f t="shared" si="52"/>
        <v>12141.919818050301</v>
      </c>
      <c r="E357" s="2">
        <f t="shared" si="59"/>
        <v>194178855.72317401</v>
      </c>
      <c r="F357" s="6">
        <f t="shared" si="53"/>
        <v>2500</v>
      </c>
      <c r="G357" s="2">
        <f t="shared" si="54"/>
        <v>196028829.37748337</v>
      </c>
      <c r="H357" s="6">
        <f t="shared" si="55"/>
        <v>0</v>
      </c>
      <c r="I357" s="2">
        <f t="shared" si="56"/>
        <v>195971896.97716105</v>
      </c>
      <c r="J357">
        <f t="shared" si="57"/>
        <v>450</v>
      </c>
      <c r="K357" s="2">
        <f t="shared" si="58"/>
        <v>197986928.65480056</v>
      </c>
    </row>
    <row r="358" spans="1:11" x14ac:dyDescent="0.25">
      <c r="A358">
        <v>355</v>
      </c>
      <c r="B358" s="2">
        <f t="shared" si="50"/>
        <v>0</v>
      </c>
      <c r="C358" s="2">
        <f t="shared" si="51"/>
        <v>200088674.99205801</v>
      </c>
      <c r="D358" s="6">
        <f t="shared" si="52"/>
        <v>12208.942786158701</v>
      </c>
      <c r="E358" s="2">
        <f t="shared" si="59"/>
        <v>195528650.39403051</v>
      </c>
      <c r="F358" s="6">
        <f t="shared" si="53"/>
        <v>2500</v>
      </c>
      <c r="G358" s="2">
        <f t="shared" si="54"/>
        <v>197401377.94225165</v>
      </c>
      <c r="H358" s="6">
        <f t="shared" si="55"/>
        <v>0</v>
      </c>
      <c r="I358" s="2">
        <f t="shared" si="56"/>
        <v>197346563.71978238</v>
      </c>
      <c r="J358">
        <f t="shared" si="57"/>
        <v>450</v>
      </c>
      <c r="K358" s="2">
        <f t="shared" si="58"/>
        <v>199375276.90543535</v>
      </c>
    </row>
    <row r="359" spans="1:11" x14ac:dyDescent="0.25">
      <c r="A359">
        <v>356</v>
      </c>
      <c r="B359" s="2">
        <f t="shared" si="50"/>
        <v>0</v>
      </c>
      <c r="C359" s="2">
        <f t="shared" si="51"/>
        <v>201492219.3335143</v>
      </c>
      <c r="D359" s="6">
        <f t="shared" si="52"/>
        <v>12276.432519701526</v>
      </c>
      <c r="E359" s="2">
        <f t="shared" si="59"/>
        <v>196887845.38710061</v>
      </c>
      <c r="F359" s="6">
        <f t="shared" si="53"/>
        <v>2500</v>
      </c>
      <c r="G359" s="2">
        <f t="shared" si="54"/>
        <v>198783554.40210959</v>
      </c>
      <c r="H359" s="6">
        <f t="shared" si="55"/>
        <v>0</v>
      </c>
      <c r="I359" s="2">
        <f t="shared" si="56"/>
        <v>198730873.21568835</v>
      </c>
      <c r="J359">
        <f t="shared" si="57"/>
        <v>450</v>
      </c>
      <c r="K359" s="2">
        <f t="shared" si="58"/>
        <v>200773363.87981963</v>
      </c>
    </row>
    <row r="360" spans="1:11" x14ac:dyDescent="0.25">
      <c r="A360">
        <v>357</v>
      </c>
      <c r="B360" s="2">
        <f t="shared" si="50"/>
        <v>0</v>
      </c>
      <c r="C360" s="2">
        <f t="shared" si="51"/>
        <v>202905608.99339512</v>
      </c>
      <c r="D360" s="6">
        <f t="shared" si="52"/>
        <v>12344.39226935503</v>
      </c>
      <c r="E360" s="2">
        <f t="shared" si="59"/>
        <v>198256506.16868049</v>
      </c>
      <c r="F360" s="6">
        <f t="shared" si="53"/>
        <v>2500</v>
      </c>
      <c r="G360" s="2">
        <f t="shared" si="54"/>
        <v>200175426.29300183</v>
      </c>
      <c r="H360" s="6">
        <f t="shared" si="55"/>
        <v>0</v>
      </c>
      <c r="I360" s="2">
        <f t="shared" si="56"/>
        <v>200124893.105048</v>
      </c>
      <c r="J360">
        <f t="shared" si="57"/>
        <v>450</v>
      </c>
      <c r="K360" s="2">
        <f t="shared" si="58"/>
        <v>202181257.89131802</v>
      </c>
    </row>
    <row r="361" spans="1:11" x14ac:dyDescent="0.25">
      <c r="A361">
        <v>358</v>
      </c>
      <c r="B361" s="2">
        <f t="shared" si="50"/>
        <v>0</v>
      </c>
      <c r="C361" s="2">
        <f t="shared" si="51"/>
        <v>204328913.0327853</v>
      </c>
      <c r="D361" s="6">
        <f t="shared" si="52"/>
        <v>12412.825308434025</v>
      </c>
      <c r="E361" s="2">
        <f t="shared" si="59"/>
        <v>199634698.66099069</v>
      </c>
      <c r="F361" s="6">
        <f t="shared" si="53"/>
        <v>2500</v>
      </c>
      <c r="G361" s="2">
        <f t="shared" si="54"/>
        <v>201577061.62461141</v>
      </c>
      <c r="H361" s="6">
        <f t="shared" si="55"/>
        <v>0</v>
      </c>
      <c r="I361" s="2">
        <f t="shared" si="56"/>
        <v>201528691.50249997</v>
      </c>
      <c r="J361">
        <f t="shared" si="57"/>
        <v>450</v>
      </c>
      <c r="K361" s="2">
        <f t="shared" si="58"/>
        <v>203599027.73248687</v>
      </c>
    </row>
    <row r="362" spans="1:11" x14ac:dyDescent="0.25">
      <c r="A362">
        <v>359</v>
      </c>
      <c r="B362" s="2">
        <f t="shared" si="50"/>
        <v>0</v>
      </c>
      <c r="C362" s="2">
        <f t="shared" si="51"/>
        <v>205762200.99720639</v>
      </c>
      <c r="D362" s="6">
        <f t="shared" si="52"/>
        <v>12481.734933049534</v>
      </c>
      <c r="E362" s="2">
        <f t="shared" si="59"/>
        <v>201022489.24535131</v>
      </c>
      <c r="F362" s="6">
        <f t="shared" si="53"/>
        <v>2500</v>
      </c>
      <c r="G362" s="2">
        <f t="shared" si="54"/>
        <v>202988528.88368285</v>
      </c>
      <c r="H362" s="6">
        <f t="shared" si="55"/>
        <v>0</v>
      </c>
      <c r="I362" s="2">
        <f t="shared" si="56"/>
        <v>202942337.00048056</v>
      </c>
      <c r="J362">
        <f t="shared" si="57"/>
        <v>450</v>
      </c>
      <c r="K362" s="2">
        <f t="shared" si="58"/>
        <v>205026742.67843559</v>
      </c>
    </row>
    <row r="363" spans="1:11" x14ac:dyDescent="0.25">
      <c r="A363">
        <v>360</v>
      </c>
      <c r="B363" s="2">
        <f t="shared" si="50"/>
        <v>1200000</v>
      </c>
      <c r="C363" s="2">
        <f t="shared" si="51"/>
        <v>208405542.9200148</v>
      </c>
      <c r="D363" s="6">
        <f t="shared" si="52"/>
        <v>12551.124462267566</v>
      </c>
      <c r="E363" s="2">
        <f t="shared" si="59"/>
        <v>203619944.76537931</v>
      </c>
      <c r="F363" s="6">
        <f t="shared" si="53"/>
        <v>2500</v>
      </c>
      <c r="G363" s="2">
        <f t="shared" si="54"/>
        <v>205609897.03736866</v>
      </c>
      <c r="H363" s="6">
        <f t="shared" si="55"/>
        <v>0</v>
      </c>
      <c r="I363" s="2">
        <f t="shared" si="56"/>
        <v>205565898.67257544</v>
      </c>
      <c r="J363">
        <f t="shared" si="57"/>
        <v>450</v>
      </c>
      <c r="K363" s="2">
        <f t="shared" si="58"/>
        <v>207664472.49021158</v>
      </c>
    </row>
  </sheetData>
  <pageMargins left="0.7" right="0.7" top="0.75" bottom="0.75" header="0.3" footer="0.3"/>
  <pageSetup orientation="portrait" r:id="rId1"/>
  <ignoredErrors>
    <ignoredError sqref="H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3"/>
  <sheetViews>
    <sheetView tabSelected="1" workbookViewId="0">
      <selection activeCell="E4" sqref="E4"/>
    </sheetView>
  </sheetViews>
  <sheetFormatPr defaultRowHeight="15" x14ac:dyDescent="0.25"/>
  <cols>
    <col min="2" max="2" width="13.7109375" bestFit="1" customWidth="1"/>
    <col min="3" max="3" width="28.140625" bestFit="1" customWidth="1"/>
    <col min="4" max="4" width="18.5703125" bestFit="1" customWidth="1"/>
    <col min="5" max="8" width="18.5703125" customWidth="1"/>
    <col min="9" max="9" width="15.85546875" bestFit="1" customWidth="1"/>
    <col min="10" max="10" width="12.140625" bestFit="1" customWidth="1"/>
    <col min="11" max="11" width="12.140625" customWidth="1"/>
    <col min="12" max="12" width="15.28515625" bestFit="1" customWidth="1"/>
    <col min="15" max="15" width="16.28515625" bestFit="1" customWidth="1"/>
    <col min="20" max="20" width="11.140625" bestFit="1" customWidth="1"/>
    <col min="21" max="21" width="21.5703125" bestFit="1" customWidth="1"/>
    <col min="22" max="22" width="11" bestFit="1" customWidth="1"/>
  </cols>
  <sheetData>
    <row r="1" spans="1:21" x14ac:dyDescent="0.25">
      <c r="A1" t="s">
        <v>14</v>
      </c>
      <c r="B1" t="s">
        <v>13</v>
      </c>
      <c r="C1" t="s">
        <v>12</v>
      </c>
      <c r="D1" t="s">
        <v>17</v>
      </c>
      <c r="E1" t="s">
        <v>26</v>
      </c>
      <c r="F1" t="s">
        <v>16</v>
      </c>
      <c r="G1" t="s">
        <v>18</v>
      </c>
      <c r="H1" t="s">
        <v>27</v>
      </c>
      <c r="I1" t="s">
        <v>19</v>
      </c>
      <c r="J1" t="s">
        <v>21</v>
      </c>
      <c r="K1" t="s">
        <v>28</v>
      </c>
      <c r="L1" t="s">
        <v>22</v>
      </c>
      <c r="M1" t="s">
        <v>24</v>
      </c>
      <c r="N1" t="s">
        <v>30</v>
      </c>
      <c r="O1" t="s">
        <v>25</v>
      </c>
      <c r="R1" t="s">
        <v>9</v>
      </c>
      <c r="S1" s="3">
        <v>275</v>
      </c>
    </row>
    <row r="2" spans="1:21" x14ac:dyDescent="0.25">
      <c r="C2">
        <f>$S$6</f>
        <v>3000000</v>
      </c>
      <c r="F2">
        <f>$S$6</f>
        <v>3000000</v>
      </c>
      <c r="I2">
        <f>$S$6</f>
        <v>3000000</v>
      </c>
      <c r="L2">
        <f>$S$6</f>
        <v>3000000</v>
      </c>
      <c r="O2">
        <f>$S$6</f>
        <v>3000000</v>
      </c>
      <c r="S2" s="3"/>
    </row>
    <row r="3" spans="1:21" x14ac:dyDescent="0.25">
      <c r="A3">
        <v>0</v>
      </c>
      <c r="B3" s="2">
        <f>IF(MOD(A3,12)=0,$S$4,0)</f>
        <v>1200000</v>
      </c>
      <c r="C3" s="2">
        <f>C2*(1+$U$3)+$B3</f>
        <v>4221043.8348124204</v>
      </c>
      <c r="D3" s="6">
        <f>MAX(MIN(F2,50000000)*0.01%, 125)+IF(F2&gt;50000000, (F2-50000000)*0.005%, 0)</f>
        <v>300</v>
      </c>
      <c r="E3" s="6">
        <f>IF($B3&gt;0, MAX($B3*0.3%, 15*$S$1),0)</f>
        <v>4125</v>
      </c>
      <c r="F3" s="2">
        <f>(F2-D3)*(1+$U$3)+$B3-E3</f>
        <v>4216616.7304289388</v>
      </c>
      <c r="G3" s="6">
        <f>MIN(MAX(I2*0.01%, $S$5), 2500)</f>
        <v>499</v>
      </c>
      <c r="H3" s="6">
        <f>IF($B3&gt;0, MAX($B3*0.3%, 7*$S$1),0)</f>
        <v>3600</v>
      </c>
      <c r="I3" s="2">
        <f>(I2-G3)*(1+$U$3)+$B3-H3</f>
        <v>4216941.3345212303</v>
      </c>
      <c r="J3" s="6">
        <f>IF(L2/ $S$1 &gt; 100000, 0, 10*$S$1)</f>
        <v>2750</v>
      </c>
      <c r="K3" s="6">
        <f>IF($B3&gt;0, MAX(B3/$S$1/$S$7*0.005,1)*$S$1, 0)</f>
        <v>275</v>
      </c>
      <c r="L3" s="2">
        <f>(L2-MAX(J3, K3))*(1+$U$3)+$B3</f>
        <v>4218274.5446305089</v>
      </c>
      <c r="M3">
        <f>5400/12</f>
        <v>450</v>
      </c>
      <c r="N3">
        <f>IF($B3&gt;0, $B3*5%, 0)</f>
        <v>60000</v>
      </c>
      <c r="O3" s="2">
        <f>(O2-M3)*(1+$U$3)+$B3-N3</f>
        <v>4160590.6782371979</v>
      </c>
      <c r="R3" t="s">
        <v>11</v>
      </c>
      <c r="S3" s="4">
        <v>8.7499999999999994E-2</v>
      </c>
      <c r="T3" t="s">
        <v>15</v>
      </c>
      <c r="U3" s="5">
        <f>(1+S3)^(1/12)-100%</f>
        <v>7.0146116041400752E-3</v>
      </c>
    </row>
    <row r="4" spans="1:21" x14ac:dyDescent="0.25">
      <c r="A4">
        <v>1</v>
      </c>
      <c r="B4" s="2">
        <f t="shared" ref="B4:B67" si="0">IF(MOD(A4,12)=0,$S$4,0)</f>
        <v>0</v>
      </c>
      <c r="C4" s="2">
        <f t="shared" ref="C4:C67" si="1">C3*(1+$U$3)+$B4</f>
        <v>4250652.8178776791</v>
      </c>
      <c r="D4" s="6">
        <f t="shared" ref="D4:D67" si="2">MAX(MIN(F3,50000000)*0.01%, 125)+IF(F3&gt;50000000, (F3-50000000)*0.005%, 0)</f>
        <v>421.66167304289388</v>
      </c>
      <c r="E4" s="6">
        <f t="shared" ref="E4:E67" si="3">IF($B4&gt;0, MAX($B4*0.3%, 15*$S$1),0)</f>
        <v>0</v>
      </c>
      <c r="F4" s="2">
        <f t="shared" ref="F4:F67" si="4">(F3-D4)*(1+$U$3)+$B4-E4</f>
        <v>4245770.0396105088</v>
      </c>
      <c r="G4" s="6">
        <f t="shared" ref="G4:G67" si="5">MIN(MAX(I3*0.01%, $S$5), 2500)</f>
        <v>499</v>
      </c>
      <c r="H4" s="6">
        <f t="shared" ref="H4:H67" si="6">IF($B4&gt;0, MAX($B4*0.3%, 7*$S$1),0)</f>
        <v>0</v>
      </c>
      <c r="I4" s="2">
        <f t="shared" ref="I4:I67" si="7">(I3-G4)*(1+$U$3)+$B4-H4</f>
        <v>4246019.03984915</v>
      </c>
      <c r="J4" s="6">
        <f t="shared" ref="J4:J67" si="8">IF(L3/ $S$1 &gt; 100000, 0, 10*$S$1)</f>
        <v>2750</v>
      </c>
      <c r="K4" s="6">
        <f t="shared" ref="K4:K67" si="9">IF($B4&gt;0, MAX(B4/$S$1/$S$7*0.005,1)*$S$1, 0)</f>
        <v>0</v>
      </c>
      <c r="L4" s="2">
        <f t="shared" ref="L4:L67" si="10">(L3-MAX(J4, K4))*(1+$U$3)+$B4</f>
        <v>4245094.8120188117</v>
      </c>
      <c r="M4">
        <f t="shared" ref="M4:M67" si="11">5400/12</f>
        <v>450</v>
      </c>
      <c r="N4">
        <f t="shared" ref="N4:N67" si="12">IF($B4&gt;0, $B4*5%, 0)</f>
        <v>0</v>
      </c>
      <c r="O4" s="2">
        <f t="shared" ref="O4:O67" si="13">(O3-M4)*(1+$U$3)+$B4-N4</f>
        <v>4189322.4493136159</v>
      </c>
      <c r="R4" t="s">
        <v>10</v>
      </c>
      <c r="S4" s="3">
        <v>1200000</v>
      </c>
    </row>
    <row r="5" spans="1:21" x14ac:dyDescent="0.25">
      <c r="A5">
        <v>2</v>
      </c>
      <c r="B5" s="2">
        <f t="shared" si="0"/>
        <v>0</v>
      </c>
      <c r="C5" s="2">
        <f t="shared" si="1"/>
        <v>4280469.4964591349</v>
      </c>
      <c r="D5" s="6">
        <f t="shared" si="2"/>
        <v>424.57700396105088</v>
      </c>
      <c r="E5" s="6">
        <f t="shared" si="3"/>
        <v>0</v>
      </c>
      <c r="F5" s="2">
        <f t="shared" si="4"/>
        <v>4275124.9121521311</v>
      </c>
      <c r="G5" s="6">
        <f t="shared" si="5"/>
        <v>499</v>
      </c>
      <c r="H5" s="6">
        <f t="shared" si="6"/>
        <v>0</v>
      </c>
      <c r="I5" s="2">
        <f t="shared" si="7"/>
        <v>4275300.713986285</v>
      </c>
      <c r="J5" s="6">
        <f t="shared" si="8"/>
        <v>2750</v>
      </c>
      <c r="K5" s="6">
        <f t="shared" si="9"/>
        <v>0</v>
      </c>
      <c r="L5" s="2">
        <f t="shared" si="10"/>
        <v>4272103.2131659621</v>
      </c>
      <c r="M5">
        <f t="shared" si="11"/>
        <v>450</v>
      </c>
      <c r="N5">
        <f t="shared" si="12"/>
        <v>0</v>
      </c>
      <c r="O5" s="2">
        <f t="shared" si="13"/>
        <v>4218255.7626048336</v>
      </c>
      <c r="R5" t="s">
        <v>20</v>
      </c>
      <c r="S5" s="3">
        <v>499</v>
      </c>
    </row>
    <row r="6" spans="1:21" x14ac:dyDescent="0.25">
      <c r="A6">
        <v>3</v>
      </c>
      <c r="B6" s="2">
        <f t="shared" si="0"/>
        <v>0</v>
      </c>
      <c r="C6" s="2">
        <f t="shared" si="1"/>
        <v>4310495.3274601651</v>
      </c>
      <c r="D6" s="6">
        <f t="shared" si="2"/>
        <v>427.51249121521312</v>
      </c>
      <c r="E6" s="6">
        <f t="shared" si="3"/>
        <v>0</v>
      </c>
      <c r="F6" s="2">
        <f t="shared" si="4"/>
        <v>4304682.7416447653</v>
      </c>
      <c r="G6" s="6">
        <f t="shared" si="5"/>
        <v>499</v>
      </c>
      <c r="H6" s="6">
        <f t="shared" si="6"/>
        <v>0</v>
      </c>
      <c r="I6" s="2">
        <f t="shared" si="7"/>
        <v>4304787.7876946107</v>
      </c>
      <c r="J6" s="6">
        <f t="shared" si="8"/>
        <v>2750</v>
      </c>
      <c r="K6" s="6">
        <f t="shared" si="9"/>
        <v>0</v>
      </c>
      <c r="L6" s="2">
        <f t="shared" si="10"/>
        <v>4299301.0677572088</v>
      </c>
      <c r="M6">
        <f t="shared" si="11"/>
        <v>450</v>
      </c>
      <c r="N6">
        <f t="shared" si="12"/>
        <v>0</v>
      </c>
      <c r="O6" s="2">
        <f t="shared" si="13"/>
        <v>4247392.0318512106</v>
      </c>
      <c r="R6" t="s">
        <v>23</v>
      </c>
      <c r="S6" s="3">
        <v>3000000</v>
      </c>
    </row>
    <row r="7" spans="1:21" x14ac:dyDescent="0.25">
      <c r="A7">
        <v>4</v>
      </c>
      <c r="B7" s="2">
        <f t="shared" si="0"/>
        <v>0</v>
      </c>
      <c r="C7" s="2">
        <f t="shared" si="1"/>
        <v>4340731.7780037588</v>
      </c>
      <c r="D7" s="6">
        <f t="shared" si="2"/>
        <v>430.46827416447655</v>
      </c>
      <c r="E7" s="6">
        <f t="shared" si="3"/>
        <v>0</v>
      </c>
      <c r="F7" s="2">
        <f t="shared" si="4"/>
        <v>4334444.9313145326</v>
      </c>
      <c r="G7" s="6">
        <f t="shared" si="5"/>
        <v>499</v>
      </c>
      <c r="H7" s="6">
        <f t="shared" si="6"/>
        <v>0</v>
      </c>
      <c r="I7" s="2">
        <f t="shared" si="7"/>
        <v>4334481.7017723434</v>
      </c>
      <c r="J7" s="6">
        <f t="shared" si="8"/>
        <v>2750</v>
      </c>
      <c r="K7" s="6">
        <f t="shared" si="9"/>
        <v>0</v>
      </c>
      <c r="L7" s="2">
        <f t="shared" si="10"/>
        <v>4326689.7047348786</v>
      </c>
      <c r="M7">
        <f t="shared" si="11"/>
        <v>450</v>
      </c>
      <c r="N7">
        <f t="shared" si="12"/>
        <v>0</v>
      </c>
      <c r="O7" s="2">
        <f t="shared" si="13"/>
        <v>4276732.6807099441</v>
      </c>
      <c r="R7" t="s">
        <v>29</v>
      </c>
      <c r="S7" s="3">
        <v>200</v>
      </c>
    </row>
    <row r="8" spans="1:21" x14ac:dyDescent="0.25">
      <c r="A8">
        <v>5</v>
      </c>
      <c r="B8" s="2">
        <f t="shared" si="0"/>
        <v>0</v>
      </c>
      <c r="C8" s="2">
        <f t="shared" si="1"/>
        <v>4371180.3255042033</v>
      </c>
      <c r="D8" s="6">
        <f t="shared" si="2"/>
        <v>433.44449313145327</v>
      </c>
      <c r="E8" s="6">
        <f t="shared" si="3"/>
        <v>0</v>
      </c>
      <c r="F8" s="2">
        <f t="shared" si="4"/>
        <v>4364412.8940893346</v>
      </c>
      <c r="G8" s="6">
        <f t="shared" si="5"/>
        <v>499</v>
      </c>
      <c r="H8" s="6">
        <f t="shared" si="6"/>
        <v>0</v>
      </c>
      <c r="I8" s="2">
        <f t="shared" si="7"/>
        <v>4364383.9071243377</v>
      </c>
      <c r="J8" s="6">
        <f t="shared" si="8"/>
        <v>2750</v>
      </c>
      <c r="K8" s="6">
        <f t="shared" si="9"/>
        <v>0</v>
      </c>
      <c r="L8" s="2">
        <f t="shared" si="10"/>
        <v>4354270.4623633139</v>
      </c>
      <c r="M8">
        <f t="shared" si="11"/>
        <v>450</v>
      </c>
      <c r="N8">
        <f t="shared" si="12"/>
        <v>0</v>
      </c>
      <c r="O8" s="2">
        <f t="shared" si="13"/>
        <v>4306279.1428246349</v>
      </c>
    </row>
    <row r="9" spans="1:21" x14ac:dyDescent="0.25">
      <c r="A9">
        <v>6</v>
      </c>
      <c r="B9" s="2">
        <f t="shared" si="0"/>
        <v>0</v>
      </c>
      <c r="C9" s="2">
        <f t="shared" si="1"/>
        <v>4401842.457739274</v>
      </c>
      <c r="D9" s="6">
        <f t="shared" si="2"/>
        <v>436.44128940893347</v>
      </c>
      <c r="E9" s="6">
        <f t="shared" si="3"/>
        <v>0</v>
      </c>
      <c r="F9" s="2">
        <f t="shared" si="4"/>
        <v>4394588.0526659302</v>
      </c>
      <c r="G9" s="6">
        <f t="shared" si="5"/>
        <v>499</v>
      </c>
      <c r="H9" s="6">
        <f t="shared" si="6"/>
        <v>0</v>
      </c>
      <c r="I9" s="2">
        <f t="shared" si="7"/>
        <v>4394495.8648329843</v>
      </c>
      <c r="J9" s="6">
        <f t="shared" si="8"/>
        <v>2750</v>
      </c>
      <c r="K9" s="6">
        <f t="shared" si="9"/>
        <v>0</v>
      </c>
      <c r="L9" s="2">
        <f t="shared" si="10"/>
        <v>4382044.6882942608</v>
      </c>
      <c r="M9">
        <f t="shared" si="11"/>
        <v>450</v>
      </c>
      <c r="N9">
        <f t="shared" si="12"/>
        <v>0</v>
      </c>
      <c r="O9" s="2">
        <f t="shared" si="13"/>
        <v>4336032.8618953368</v>
      </c>
    </row>
    <row r="10" spans="1:21" x14ac:dyDescent="0.25">
      <c r="A10">
        <v>7</v>
      </c>
      <c r="B10" s="2">
        <f t="shared" si="0"/>
        <v>0</v>
      </c>
      <c r="C10" s="2">
        <f t="shared" si="1"/>
        <v>4432719.6729229288</v>
      </c>
      <c r="D10" s="6">
        <f t="shared" si="2"/>
        <v>439.45880526659306</v>
      </c>
      <c r="E10" s="6">
        <f t="shared" si="3"/>
        <v>0</v>
      </c>
      <c r="F10" s="2">
        <f t="shared" si="4"/>
        <v>4424971.8395774746</v>
      </c>
      <c r="G10" s="6">
        <f t="shared" si="5"/>
        <v>499</v>
      </c>
      <c r="H10" s="6">
        <f t="shared" si="6"/>
        <v>0</v>
      </c>
      <c r="I10" s="2">
        <f t="shared" si="7"/>
        <v>4424819.0462295972</v>
      </c>
      <c r="J10" s="6">
        <f t="shared" si="8"/>
        <v>2750</v>
      </c>
      <c r="K10" s="6">
        <f t="shared" si="9"/>
        <v>0</v>
      </c>
      <c r="L10" s="2">
        <f t="shared" si="10"/>
        <v>4410013.7396327183</v>
      </c>
      <c r="M10">
        <f t="shared" si="11"/>
        <v>450</v>
      </c>
      <c r="N10">
        <f t="shared" si="12"/>
        <v>0</v>
      </c>
      <c r="O10" s="2">
        <f t="shared" si="13"/>
        <v>4365995.2917490983</v>
      </c>
    </row>
    <row r="11" spans="1:21" x14ac:dyDescent="0.25">
      <c r="A11">
        <v>8</v>
      </c>
      <c r="B11" s="2">
        <f t="shared" si="0"/>
        <v>0</v>
      </c>
      <c r="C11" s="2">
        <f t="shared" si="1"/>
        <v>4463813.4797785142</v>
      </c>
      <c r="D11" s="6">
        <f t="shared" si="2"/>
        <v>442.4971839577475</v>
      </c>
      <c r="E11" s="6">
        <f t="shared" si="3"/>
        <v>0</v>
      </c>
      <c r="F11" s="2">
        <f t="shared" si="4"/>
        <v>4455565.6972615281</v>
      </c>
      <c r="G11" s="6">
        <f t="shared" si="5"/>
        <v>499</v>
      </c>
      <c r="H11" s="6">
        <f t="shared" si="6"/>
        <v>0</v>
      </c>
      <c r="I11" s="2">
        <f t="shared" si="7"/>
        <v>4455354.9329663087</v>
      </c>
      <c r="J11" s="6">
        <f t="shared" si="8"/>
        <v>2750</v>
      </c>
      <c r="K11" s="6">
        <f t="shared" si="9"/>
        <v>0</v>
      </c>
      <c r="L11" s="2">
        <f t="shared" si="10"/>
        <v>4438178.9830032513</v>
      </c>
      <c r="M11">
        <f t="shared" si="11"/>
        <v>450</v>
      </c>
      <c r="N11">
        <f t="shared" si="12"/>
        <v>0</v>
      </c>
      <c r="O11" s="2">
        <f t="shared" si="13"/>
        <v>4396167.8964110008</v>
      </c>
    </row>
    <row r="12" spans="1:21" x14ac:dyDescent="0.25">
      <c r="A12">
        <v>9</v>
      </c>
      <c r="B12" s="2">
        <f t="shared" si="0"/>
        <v>0</v>
      </c>
      <c r="C12" s="2">
        <f t="shared" si="1"/>
        <v>4495125.3976124851</v>
      </c>
      <c r="D12" s="6">
        <f t="shared" si="2"/>
        <v>445.55656972615282</v>
      </c>
      <c r="E12" s="6">
        <f t="shared" si="3"/>
        <v>0</v>
      </c>
      <c r="F12" s="2">
        <f t="shared" si="4"/>
        <v>4486371.0781285372</v>
      </c>
      <c r="G12" s="6">
        <f t="shared" si="5"/>
        <v>499</v>
      </c>
      <c r="H12" s="6">
        <f t="shared" si="6"/>
        <v>0</v>
      </c>
      <c r="I12" s="2">
        <f t="shared" si="7"/>
        <v>4486105.0170884663</v>
      </c>
      <c r="J12" s="6">
        <f t="shared" si="8"/>
        <v>2750</v>
      </c>
      <c r="K12" s="6">
        <f t="shared" si="9"/>
        <v>0</v>
      </c>
      <c r="L12" s="2">
        <f t="shared" si="10"/>
        <v>4466541.7946167653</v>
      </c>
      <c r="M12">
        <f t="shared" si="11"/>
        <v>450</v>
      </c>
      <c r="N12">
        <f t="shared" si="12"/>
        <v>0</v>
      </c>
      <c r="O12" s="2">
        <f t="shared" si="13"/>
        <v>4426552.1501756916</v>
      </c>
    </row>
    <row r="13" spans="1:21" x14ac:dyDescent="0.25">
      <c r="A13">
        <v>10</v>
      </c>
      <c r="B13" s="2">
        <f t="shared" si="0"/>
        <v>0</v>
      </c>
      <c r="C13" s="2">
        <f t="shared" si="1"/>
        <v>4526656.9563886421</v>
      </c>
      <c r="D13" s="6">
        <f t="shared" si="2"/>
        <v>448.63710781285374</v>
      </c>
      <c r="E13" s="6">
        <f t="shared" si="3"/>
        <v>0</v>
      </c>
      <c r="F13" s="2">
        <f t="shared" si="4"/>
        <v>4517389.4446307803</v>
      </c>
      <c r="G13" s="6">
        <f t="shared" si="5"/>
        <v>499</v>
      </c>
      <c r="H13" s="6">
        <f t="shared" si="6"/>
        <v>0</v>
      </c>
      <c r="I13" s="2">
        <f t="shared" si="7"/>
        <v>4517070.8011075361</v>
      </c>
      <c r="J13" s="6">
        <f t="shared" si="8"/>
        <v>2750</v>
      </c>
      <c r="K13" s="6">
        <f t="shared" si="9"/>
        <v>0</v>
      </c>
      <c r="L13" s="2">
        <f t="shared" si="10"/>
        <v>4495103.5603377493</v>
      </c>
      <c r="M13">
        <f t="shared" si="11"/>
        <v>450</v>
      </c>
      <c r="N13">
        <f t="shared" si="12"/>
        <v>0</v>
      </c>
      <c r="O13" s="2">
        <f t="shared" si="13"/>
        <v>4457149.5376794236</v>
      </c>
    </row>
    <row r="14" spans="1:21" x14ac:dyDescent="0.25">
      <c r="A14">
        <v>11</v>
      </c>
      <c r="B14" s="2">
        <f t="shared" si="0"/>
        <v>0</v>
      </c>
      <c r="C14" s="2">
        <f t="shared" si="1"/>
        <v>4558409.6968028871</v>
      </c>
      <c r="D14" s="6">
        <f t="shared" si="2"/>
        <v>451.73894446307804</v>
      </c>
      <c r="E14" s="6">
        <f t="shared" si="3"/>
        <v>0</v>
      </c>
      <c r="F14" s="2">
        <f t="shared" si="4"/>
        <v>4548622.2693318017</v>
      </c>
      <c r="G14" s="6">
        <f t="shared" si="5"/>
        <v>499</v>
      </c>
      <c r="H14" s="6">
        <f t="shared" si="6"/>
        <v>0</v>
      </c>
      <c r="I14" s="2">
        <f t="shared" si="7"/>
        <v>4548253.7980745165</v>
      </c>
      <c r="J14" s="6">
        <f t="shared" si="8"/>
        <v>2750</v>
      </c>
      <c r="K14" s="6">
        <f t="shared" si="9"/>
        <v>0</v>
      </c>
      <c r="L14" s="2">
        <f t="shared" si="10"/>
        <v>4523865.6757519944</v>
      </c>
      <c r="M14">
        <f t="shared" si="11"/>
        <v>450</v>
      </c>
      <c r="N14">
        <f t="shared" si="12"/>
        <v>0</v>
      </c>
      <c r="O14" s="2">
        <f t="shared" si="13"/>
        <v>4487961.5539725954</v>
      </c>
    </row>
    <row r="15" spans="1:21" x14ac:dyDescent="0.25">
      <c r="A15">
        <v>12</v>
      </c>
      <c r="B15" s="2">
        <f t="shared" si="0"/>
        <v>1200000</v>
      </c>
      <c r="C15" s="2">
        <f t="shared" si="1"/>
        <v>5790385.1703585051</v>
      </c>
      <c r="D15" s="6">
        <f t="shared" si="2"/>
        <v>454.86222693318018</v>
      </c>
      <c r="E15" s="6">
        <f t="shared" si="3"/>
        <v>4125</v>
      </c>
      <c r="F15" s="2">
        <f t="shared" si="4"/>
        <v>5775946.0349763175</v>
      </c>
      <c r="G15" s="6">
        <f t="shared" si="5"/>
        <v>499</v>
      </c>
      <c r="H15" s="6">
        <f t="shared" si="6"/>
        <v>3600</v>
      </c>
      <c r="I15" s="2">
        <f t="shared" si="7"/>
        <v>5776055.5316538736</v>
      </c>
      <c r="J15" s="6">
        <f t="shared" si="8"/>
        <v>2750</v>
      </c>
      <c r="K15" s="6">
        <f t="shared" si="9"/>
        <v>275</v>
      </c>
      <c r="L15" s="2">
        <f t="shared" si="10"/>
        <v>5752829.5462347837</v>
      </c>
      <c r="M15">
        <f t="shared" si="11"/>
        <v>450</v>
      </c>
      <c r="N15">
        <f t="shared" si="12"/>
        <v>60000</v>
      </c>
      <c r="O15" s="2">
        <f t="shared" si="13"/>
        <v>5658989.7045928044</v>
      </c>
    </row>
    <row r="16" spans="1:21" x14ac:dyDescent="0.25">
      <c r="A16">
        <v>13</v>
      </c>
      <c r="B16" s="2">
        <f t="shared" si="0"/>
        <v>0</v>
      </c>
      <c r="C16" s="2">
        <f t="shared" si="1"/>
        <v>5831002.4733669423</v>
      </c>
      <c r="D16" s="6">
        <f t="shared" si="2"/>
        <v>577.59460349763174</v>
      </c>
      <c r="E16" s="6">
        <f t="shared" si="3"/>
        <v>0</v>
      </c>
      <c r="F16" s="2">
        <f t="shared" si="4"/>
        <v>5815880.4068528432</v>
      </c>
      <c r="G16" s="6">
        <f t="shared" si="5"/>
        <v>577.60555316538739</v>
      </c>
      <c r="H16" s="6">
        <f t="shared" si="6"/>
        <v>0</v>
      </c>
      <c r="I16" s="2">
        <f t="shared" si="7"/>
        <v>5815990.6605805894</v>
      </c>
      <c r="J16" s="6">
        <f t="shared" si="8"/>
        <v>2750</v>
      </c>
      <c r="K16" s="6">
        <f t="shared" si="9"/>
        <v>0</v>
      </c>
      <c r="L16" s="2">
        <f t="shared" si="10"/>
        <v>5790414.1209445307</v>
      </c>
      <c r="M16">
        <f t="shared" si="11"/>
        <v>450</v>
      </c>
      <c r="N16">
        <f t="shared" si="12"/>
        <v>0</v>
      </c>
      <c r="O16" s="2">
        <f t="shared" si="13"/>
        <v>5698232.1628671288</v>
      </c>
    </row>
    <row r="17" spans="1:15" x14ac:dyDescent="0.25">
      <c r="A17">
        <v>14</v>
      </c>
      <c r="B17" s="2">
        <f t="shared" si="0"/>
        <v>0</v>
      </c>
      <c r="C17" s="2">
        <f t="shared" si="1"/>
        <v>5871904.6909803916</v>
      </c>
      <c r="D17" s="6">
        <f t="shared" si="2"/>
        <v>581.58804068528434</v>
      </c>
      <c r="E17" s="6">
        <f t="shared" si="3"/>
        <v>0</v>
      </c>
      <c r="F17" s="2">
        <f t="shared" si="4"/>
        <v>5856090.8813881399</v>
      </c>
      <c r="G17" s="6">
        <f t="shared" si="5"/>
        <v>581.59906605805895</v>
      </c>
      <c r="H17" s="6">
        <f t="shared" si="6"/>
        <v>0</v>
      </c>
      <c r="I17" s="2">
        <f t="shared" si="7"/>
        <v>5856201.8974002525</v>
      </c>
      <c r="J17" s="6">
        <f t="shared" si="8"/>
        <v>2750</v>
      </c>
      <c r="K17" s="6">
        <f t="shared" si="9"/>
        <v>0</v>
      </c>
      <c r="L17" s="2">
        <f t="shared" si="10"/>
        <v>5828262.3368481733</v>
      </c>
      <c r="M17">
        <f t="shared" si="11"/>
        <v>450</v>
      </c>
      <c r="N17">
        <f t="shared" si="12"/>
        <v>0</v>
      </c>
      <c r="O17" s="2">
        <f t="shared" si="13"/>
        <v>5737749.8917446388</v>
      </c>
    </row>
    <row r="18" spans="1:15" x14ac:dyDescent="0.25">
      <c r="A18">
        <v>15</v>
      </c>
      <c r="B18" s="2">
        <f t="shared" si="0"/>
        <v>0</v>
      </c>
      <c r="C18" s="2">
        <f t="shared" si="1"/>
        <v>5913093.8217641469</v>
      </c>
      <c r="D18" s="6">
        <f t="shared" si="2"/>
        <v>585.60908813881406</v>
      </c>
      <c r="E18" s="6">
        <f t="shared" si="3"/>
        <v>0</v>
      </c>
      <c r="F18" s="2">
        <f t="shared" si="4"/>
        <v>5896579.3675311804</v>
      </c>
      <c r="G18" s="6">
        <f t="shared" si="5"/>
        <v>585.62018974002524</v>
      </c>
      <c r="H18" s="6">
        <f t="shared" si="6"/>
        <v>0</v>
      </c>
      <c r="I18" s="2">
        <f t="shared" si="7"/>
        <v>5896691.1510980241</v>
      </c>
      <c r="J18" s="6">
        <f t="shared" si="8"/>
        <v>2750</v>
      </c>
      <c r="K18" s="6">
        <f t="shared" si="9"/>
        <v>0</v>
      </c>
      <c r="L18" s="2">
        <f t="shared" si="10"/>
        <v>5866376.04328629</v>
      </c>
      <c r="M18">
        <f t="shared" si="11"/>
        <v>450</v>
      </c>
      <c r="N18">
        <f t="shared" si="12"/>
        <v>0</v>
      </c>
      <c r="O18" s="2">
        <f t="shared" si="13"/>
        <v>5777544.8221417023</v>
      </c>
    </row>
    <row r="19" spans="1:15" x14ac:dyDescent="0.25">
      <c r="A19">
        <v>16</v>
      </c>
      <c r="B19" s="2">
        <f t="shared" si="0"/>
        <v>0</v>
      </c>
      <c r="C19" s="2">
        <f t="shared" si="1"/>
        <v>5954571.8783026626</v>
      </c>
      <c r="D19" s="6">
        <f t="shared" si="2"/>
        <v>589.65793675311807</v>
      </c>
      <c r="E19" s="6">
        <f t="shared" si="3"/>
        <v>0</v>
      </c>
      <c r="F19" s="2">
        <f t="shared" si="4"/>
        <v>5937347.7874292396</v>
      </c>
      <c r="G19" s="6">
        <f t="shared" si="5"/>
        <v>589.66911510980242</v>
      </c>
      <c r="H19" s="6">
        <f t="shared" si="6"/>
        <v>0</v>
      </c>
      <c r="I19" s="2">
        <f t="shared" si="7"/>
        <v>5937460.3438576199</v>
      </c>
      <c r="J19" s="6">
        <f t="shared" si="8"/>
        <v>2750</v>
      </c>
      <c r="K19" s="6">
        <f t="shared" si="9"/>
        <v>0</v>
      </c>
      <c r="L19" s="2">
        <f t="shared" si="10"/>
        <v>5904757.1025718637</v>
      </c>
      <c r="M19">
        <f t="shared" si="11"/>
        <v>450</v>
      </c>
      <c r="N19">
        <f t="shared" si="12"/>
        <v>0</v>
      </c>
      <c r="O19" s="2">
        <f t="shared" si="13"/>
        <v>5817618.8985193148</v>
      </c>
    </row>
    <row r="20" spans="1:15" x14ac:dyDescent="0.25">
      <c r="A20">
        <v>17</v>
      </c>
      <c r="B20" s="2">
        <f t="shared" si="0"/>
        <v>0</v>
      </c>
      <c r="C20" s="2">
        <f t="shared" si="1"/>
        <v>5996340.8872978911</v>
      </c>
      <c r="D20" s="6">
        <f t="shared" si="2"/>
        <v>593.73477874292394</v>
      </c>
      <c r="E20" s="6">
        <f t="shared" si="3"/>
        <v>0</v>
      </c>
      <c r="F20" s="2">
        <f t="shared" si="4"/>
        <v>5978398.0765191438</v>
      </c>
      <c r="G20" s="6">
        <f t="shared" si="5"/>
        <v>593.74603438576207</v>
      </c>
      <c r="H20" s="6">
        <f t="shared" si="6"/>
        <v>0</v>
      </c>
      <c r="I20" s="2">
        <f t="shared" si="7"/>
        <v>5978511.4111525565</v>
      </c>
      <c r="J20" s="6">
        <f t="shared" si="8"/>
        <v>2750</v>
      </c>
      <c r="K20" s="6">
        <f t="shared" si="9"/>
        <v>0</v>
      </c>
      <c r="L20" s="2">
        <f t="shared" si="10"/>
        <v>5943407.3900812818</v>
      </c>
      <c r="M20">
        <f t="shared" si="11"/>
        <v>450</v>
      </c>
      <c r="N20">
        <f t="shared" si="12"/>
        <v>0</v>
      </c>
      <c r="O20" s="2">
        <f t="shared" si="13"/>
        <v>5857974.078978111</v>
      </c>
    </row>
    <row r="21" spans="1:15" x14ac:dyDescent="0.25">
      <c r="A21">
        <v>18</v>
      </c>
      <c r="B21" s="2">
        <f t="shared" si="0"/>
        <v>0</v>
      </c>
      <c r="C21" s="2">
        <f t="shared" si="1"/>
        <v>6038402.8896683101</v>
      </c>
      <c r="D21" s="6">
        <f t="shared" si="2"/>
        <v>597.83980765191438</v>
      </c>
      <c r="E21" s="6">
        <f t="shared" si="3"/>
        <v>0</v>
      </c>
      <c r="F21" s="2">
        <f t="shared" si="4"/>
        <v>6019732.1836191593</v>
      </c>
      <c r="G21" s="6">
        <f t="shared" si="5"/>
        <v>597.8511411152557</v>
      </c>
      <c r="H21" s="6">
        <f t="shared" si="6"/>
        <v>0</v>
      </c>
      <c r="I21" s="2">
        <f t="shared" si="7"/>
        <v>6019846.3018380431</v>
      </c>
      <c r="J21" s="6">
        <f t="shared" si="8"/>
        <v>2750</v>
      </c>
      <c r="K21" s="6">
        <f t="shared" si="9"/>
        <v>0</v>
      </c>
      <c r="L21" s="2">
        <f t="shared" si="10"/>
        <v>5982328.7943459665</v>
      </c>
      <c r="M21">
        <f t="shared" si="11"/>
        <v>450</v>
      </c>
      <c r="N21">
        <f t="shared" si="12"/>
        <v>0</v>
      </c>
      <c r="O21" s="2">
        <f t="shared" si="13"/>
        <v>5898612.3353540404</v>
      </c>
    </row>
    <row r="22" spans="1:15" x14ac:dyDescent="0.25">
      <c r="A22">
        <v>19</v>
      </c>
      <c r="B22" s="2">
        <f t="shared" si="0"/>
        <v>0</v>
      </c>
      <c r="C22" s="2">
        <f t="shared" si="1"/>
        <v>6080759.9406486508</v>
      </c>
      <c r="D22" s="6">
        <f t="shared" si="2"/>
        <v>601.973218361916</v>
      </c>
      <c r="E22" s="6">
        <f t="shared" si="3"/>
        <v>0</v>
      </c>
      <c r="F22" s="2">
        <f t="shared" si="4"/>
        <v>6061352.0710215047</v>
      </c>
      <c r="G22" s="6">
        <f t="shared" si="5"/>
        <v>601.98463018380437</v>
      </c>
      <c r="H22" s="6">
        <f t="shared" si="6"/>
        <v>0</v>
      </c>
      <c r="I22" s="2">
        <f t="shared" si="7"/>
        <v>6061466.9782434991</v>
      </c>
      <c r="J22" s="6">
        <f t="shared" si="8"/>
        <v>2750</v>
      </c>
      <c r="K22" s="6">
        <f t="shared" si="9"/>
        <v>0</v>
      </c>
      <c r="L22" s="2">
        <f t="shared" si="10"/>
        <v>6021523.217144656</v>
      </c>
      <c r="M22">
        <f t="shared" si="11"/>
        <v>450</v>
      </c>
      <c r="N22">
        <f t="shared" si="12"/>
        <v>0</v>
      </c>
      <c r="O22" s="2">
        <f t="shared" si="13"/>
        <v>5939535.6533147171</v>
      </c>
    </row>
    <row r="23" spans="1:15" x14ac:dyDescent="0.25">
      <c r="A23">
        <v>20</v>
      </c>
      <c r="B23" s="2">
        <f t="shared" si="0"/>
        <v>0</v>
      </c>
      <c r="C23" s="2">
        <f t="shared" si="1"/>
        <v>6123414.1098903148</v>
      </c>
      <c r="D23" s="6">
        <f t="shared" si="2"/>
        <v>606.1352071021505</v>
      </c>
      <c r="E23" s="6">
        <f t="shared" si="3"/>
        <v>0</v>
      </c>
      <c r="F23" s="2">
        <f t="shared" si="4"/>
        <v>6103259.7145855119</v>
      </c>
      <c r="G23" s="6">
        <f t="shared" si="5"/>
        <v>606.14669782434999</v>
      </c>
      <c r="H23" s="6">
        <f t="shared" si="6"/>
        <v>0</v>
      </c>
      <c r="I23" s="2">
        <f t="shared" si="7"/>
        <v>6103375.416265714</v>
      </c>
      <c r="J23" s="6">
        <f t="shared" si="8"/>
        <v>2750</v>
      </c>
      <c r="K23" s="6">
        <f t="shared" si="9"/>
        <v>0</v>
      </c>
      <c r="L23" s="2">
        <f t="shared" si="10"/>
        <v>6060992.5735963266</v>
      </c>
      <c r="M23">
        <f t="shared" si="11"/>
        <v>450</v>
      </c>
      <c r="N23">
        <f t="shared" si="12"/>
        <v>0</v>
      </c>
      <c r="O23" s="2">
        <f t="shared" si="13"/>
        <v>5980746.0324564399</v>
      </c>
    </row>
    <row r="24" spans="1:15" x14ac:dyDescent="0.25">
      <c r="A24">
        <v>21</v>
      </c>
      <c r="B24" s="2">
        <f t="shared" si="0"/>
        <v>0</v>
      </c>
      <c r="C24" s="2">
        <f t="shared" si="1"/>
        <v>6166367.4815625064</v>
      </c>
      <c r="D24" s="6">
        <f t="shared" si="2"/>
        <v>610.32597145855118</v>
      </c>
      <c r="E24" s="6">
        <f t="shared" si="3"/>
        <v>0</v>
      </c>
      <c r="F24" s="2">
        <f t="shared" si="4"/>
        <v>6145457.1038314244</v>
      </c>
      <c r="G24" s="6">
        <f t="shared" si="5"/>
        <v>610.33754162657146</v>
      </c>
      <c r="H24" s="6">
        <f t="shared" si="6"/>
        <v>0</v>
      </c>
      <c r="I24" s="2">
        <f t="shared" si="7"/>
        <v>6145573.6054626461</v>
      </c>
      <c r="J24" s="6">
        <f t="shared" si="8"/>
        <v>2750</v>
      </c>
      <c r="K24" s="6">
        <f t="shared" si="9"/>
        <v>0</v>
      </c>
      <c r="L24" s="2">
        <f t="shared" si="10"/>
        <v>6100738.7922537709</v>
      </c>
      <c r="M24">
        <f t="shared" si="11"/>
        <v>450</v>
      </c>
      <c r="N24">
        <f t="shared" si="12"/>
        <v>0</v>
      </c>
      <c r="O24" s="2">
        <f t="shared" si="13"/>
        <v>6022245.4864019016</v>
      </c>
    </row>
    <row r="25" spans="1:15" x14ac:dyDescent="0.25">
      <c r="A25">
        <v>22</v>
      </c>
      <c r="B25" s="2">
        <f t="shared" si="0"/>
        <v>0</v>
      </c>
      <c r="C25" s="2">
        <f t="shared" si="1"/>
        <v>6209622.1544540664</v>
      </c>
      <c r="D25" s="6">
        <f t="shared" si="2"/>
        <v>614.54571038314248</v>
      </c>
      <c r="E25" s="6">
        <f t="shared" si="3"/>
        <v>0</v>
      </c>
      <c r="F25" s="2">
        <f t="shared" si="4"/>
        <v>6187946.2420348506</v>
      </c>
      <c r="G25" s="6">
        <f t="shared" si="5"/>
        <v>614.55736054626459</v>
      </c>
      <c r="H25" s="6">
        <f t="shared" si="6"/>
        <v>0</v>
      </c>
      <c r="I25" s="2">
        <f t="shared" si="7"/>
        <v>6188063.5491478816</v>
      </c>
      <c r="J25" s="6">
        <f t="shared" si="8"/>
        <v>2750</v>
      </c>
      <c r="K25" s="6">
        <f t="shared" si="9"/>
        <v>0</v>
      </c>
      <c r="L25" s="2">
        <f t="shared" si="10"/>
        <v>6140763.8151978301</v>
      </c>
      <c r="M25">
        <f t="shared" si="11"/>
        <v>450</v>
      </c>
      <c r="N25">
        <f t="shared" si="12"/>
        <v>0</v>
      </c>
      <c r="O25" s="2">
        <f t="shared" si="13"/>
        <v>6064036.0428985748</v>
      </c>
    </row>
    <row r="26" spans="1:15" x14ac:dyDescent="0.25">
      <c r="A26">
        <v>23</v>
      </c>
      <c r="B26" s="2">
        <f t="shared" si="0"/>
        <v>0</v>
      </c>
      <c r="C26" s="2">
        <f t="shared" si="1"/>
        <v>6253180.2420760253</v>
      </c>
      <c r="D26" s="6">
        <f t="shared" si="2"/>
        <v>618.79462420348511</v>
      </c>
      <c r="E26" s="6">
        <f t="shared" si="3"/>
        <v>0</v>
      </c>
      <c r="F26" s="2">
        <f t="shared" si="4"/>
        <v>6230729.1463218676</v>
      </c>
      <c r="G26" s="6">
        <f t="shared" si="5"/>
        <v>618.80635491478813</v>
      </c>
      <c r="H26" s="6">
        <f t="shared" si="6"/>
        <v>0</v>
      </c>
      <c r="I26" s="2">
        <f t="shared" si="7"/>
        <v>6230847.2644857382</v>
      </c>
      <c r="J26" s="6">
        <f t="shared" si="8"/>
        <v>2750</v>
      </c>
      <c r="K26" s="6">
        <f t="shared" si="9"/>
        <v>0</v>
      </c>
      <c r="L26" s="2">
        <f t="shared" si="10"/>
        <v>6181069.598132289</v>
      </c>
      <c r="M26">
        <f t="shared" si="11"/>
        <v>450</v>
      </c>
      <c r="N26">
        <f t="shared" si="12"/>
        <v>0</v>
      </c>
      <c r="O26" s="2">
        <f t="shared" si="13"/>
        <v>6106119.743917793</v>
      </c>
    </row>
    <row r="27" spans="1:15" x14ac:dyDescent="0.25">
      <c r="A27">
        <v>24</v>
      </c>
      <c r="B27" s="2">
        <f t="shared" si="0"/>
        <v>1200000</v>
      </c>
      <c r="C27" s="2">
        <f t="shared" si="1"/>
        <v>7497043.8727648715</v>
      </c>
      <c r="D27" s="6">
        <f t="shared" si="2"/>
        <v>623.07291463218678</v>
      </c>
      <c r="E27" s="6">
        <f t="shared" si="3"/>
        <v>4125</v>
      </c>
      <c r="F27" s="2">
        <f t="shared" si="4"/>
        <v>7469682.8477647817</v>
      </c>
      <c r="G27" s="6">
        <f t="shared" si="5"/>
        <v>623.08472644857386</v>
      </c>
      <c r="H27" s="6">
        <f t="shared" si="6"/>
        <v>3600</v>
      </c>
      <c r="I27" s="2">
        <f t="shared" si="7"/>
        <v>7470326.7825870235</v>
      </c>
      <c r="J27" s="6">
        <f t="shared" si="8"/>
        <v>2750</v>
      </c>
      <c r="K27" s="6">
        <f t="shared" si="9"/>
        <v>275</v>
      </c>
      <c r="L27" s="2">
        <f t="shared" si="10"/>
        <v>7421658.110479434</v>
      </c>
      <c r="M27">
        <f t="shared" si="11"/>
        <v>450</v>
      </c>
      <c r="N27">
        <f t="shared" si="12"/>
        <v>60000</v>
      </c>
      <c r="O27" s="2">
        <f t="shared" si="13"/>
        <v>7288498.6457545254</v>
      </c>
    </row>
    <row r="28" spans="1:15" x14ac:dyDescent="0.25">
      <c r="A28">
        <v>25</v>
      </c>
      <c r="B28" s="2">
        <f t="shared" si="0"/>
        <v>0</v>
      </c>
      <c r="C28" s="2">
        <f t="shared" si="1"/>
        <v>7549632.7237115148</v>
      </c>
      <c r="D28" s="6">
        <f t="shared" si="2"/>
        <v>746.96828477647819</v>
      </c>
      <c r="E28" s="6">
        <f t="shared" si="3"/>
        <v>0</v>
      </c>
      <c r="F28" s="2">
        <f t="shared" si="4"/>
        <v>7521327.5637707841</v>
      </c>
      <c r="G28" s="6">
        <f t="shared" si="5"/>
        <v>747.03267825870239</v>
      </c>
      <c r="H28" s="6">
        <f t="shared" si="6"/>
        <v>0</v>
      </c>
      <c r="I28" s="2">
        <f t="shared" si="7"/>
        <v>7521975.9507005243</v>
      </c>
      <c r="J28" s="6">
        <f t="shared" si="8"/>
        <v>2750</v>
      </c>
      <c r="K28" s="6">
        <f t="shared" si="9"/>
        <v>0</v>
      </c>
      <c r="L28" s="2">
        <f t="shared" si="10"/>
        <v>7470948.8694012519</v>
      </c>
      <c r="M28">
        <f t="shared" si="11"/>
        <v>450</v>
      </c>
      <c r="N28">
        <f t="shared" si="12"/>
        <v>0</v>
      </c>
      <c r="O28" s="2">
        <f t="shared" si="13"/>
        <v>7339171.4763565725</v>
      </c>
    </row>
    <row r="29" spans="1:15" x14ac:dyDescent="0.25">
      <c r="A29">
        <v>26</v>
      </c>
      <c r="B29" s="2">
        <f t="shared" si="0"/>
        <v>0</v>
      </c>
      <c r="C29" s="2">
        <f t="shared" si="1"/>
        <v>7602590.4650222575</v>
      </c>
      <c r="D29" s="6">
        <f t="shared" si="2"/>
        <v>752.13275637707841</v>
      </c>
      <c r="E29" s="6">
        <f t="shared" si="3"/>
        <v>0</v>
      </c>
      <c r="F29" s="2">
        <f t="shared" si="4"/>
        <v>7573329.346702612</v>
      </c>
      <c r="G29" s="6">
        <f t="shared" si="5"/>
        <v>752.19759507005244</v>
      </c>
      <c r="H29" s="6">
        <f t="shared" si="6"/>
        <v>0</v>
      </c>
      <c r="I29" s="2">
        <f t="shared" si="7"/>
        <v>7573982.2165213218</v>
      </c>
      <c r="J29" s="6">
        <f t="shared" si="8"/>
        <v>2750</v>
      </c>
      <c r="K29" s="6">
        <f t="shared" si="9"/>
        <v>0</v>
      </c>
      <c r="L29" s="2">
        <f t="shared" si="10"/>
        <v>7520585.3838525796</v>
      </c>
      <c r="M29">
        <f t="shared" si="11"/>
        <v>450</v>
      </c>
      <c r="N29">
        <f t="shared" si="12"/>
        <v>0</v>
      </c>
      <c r="O29" s="2">
        <f t="shared" si="13"/>
        <v>7390199.7571841748</v>
      </c>
    </row>
    <row r="30" spans="1:15" x14ac:dyDescent="0.25">
      <c r="A30">
        <v>27</v>
      </c>
      <c r="B30" s="2">
        <f t="shared" si="0"/>
        <v>0</v>
      </c>
      <c r="C30" s="2">
        <f t="shared" si="1"/>
        <v>7655919.6843197271</v>
      </c>
      <c r="D30" s="6">
        <f t="shared" si="2"/>
        <v>757.33293467026124</v>
      </c>
      <c r="E30" s="6">
        <f t="shared" si="3"/>
        <v>0</v>
      </c>
      <c r="F30" s="2">
        <f t="shared" si="4"/>
        <v>7625690.6652889047</v>
      </c>
      <c r="G30" s="6">
        <f t="shared" si="5"/>
        <v>757.39822165213218</v>
      </c>
      <c r="H30" s="6">
        <f t="shared" si="6"/>
        <v>0</v>
      </c>
      <c r="I30" s="2">
        <f t="shared" si="7"/>
        <v>7626348.0489908764</v>
      </c>
      <c r="J30" s="6">
        <f t="shared" si="8"/>
        <v>2750</v>
      </c>
      <c r="K30" s="6">
        <f t="shared" si="9"/>
        <v>0</v>
      </c>
      <c r="L30" s="2">
        <f t="shared" si="10"/>
        <v>7570570.0791741665</v>
      </c>
      <c r="M30">
        <f t="shared" si="11"/>
        <v>450</v>
      </c>
      <c r="N30">
        <f t="shared" si="12"/>
        <v>0</v>
      </c>
      <c r="O30" s="2">
        <f t="shared" si="13"/>
        <v>7441585.9815826099</v>
      </c>
    </row>
    <row r="31" spans="1:15" x14ac:dyDescent="0.25">
      <c r="A31">
        <v>28</v>
      </c>
      <c r="B31" s="2">
        <f t="shared" si="0"/>
        <v>0</v>
      </c>
      <c r="C31" s="2">
        <f t="shared" si="1"/>
        <v>7709622.9873777209</v>
      </c>
      <c r="D31" s="6">
        <f t="shared" si="2"/>
        <v>762.56906652889052</v>
      </c>
      <c r="E31" s="6">
        <f t="shared" si="3"/>
        <v>0</v>
      </c>
      <c r="F31" s="2">
        <f t="shared" si="4"/>
        <v>7678414.0053268708</v>
      </c>
      <c r="G31" s="6">
        <f t="shared" si="5"/>
        <v>762.63480489908773</v>
      </c>
      <c r="H31" s="6">
        <f t="shared" si="6"/>
        <v>0</v>
      </c>
      <c r="I31" s="2">
        <f t="shared" si="7"/>
        <v>7679075.9341206877</v>
      </c>
      <c r="J31" s="6">
        <f t="shared" si="8"/>
        <v>2750</v>
      </c>
      <c r="K31" s="6">
        <f t="shared" si="9"/>
        <v>0</v>
      </c>
      <c r="L31" s="2">
        <f t="shared" si="10"/>
        <v>7620905.3977195863</v>
      </c>
      <c r="M31">
        <f t="shared" si="11"/>
        <v>450</v>
      </c>
      <c r="N31">
        <f t="shared" si="12"/>
        <v>0</v>
      </c>
      <c r="O31" s="2">
        <f t="shared" si="13"/>
        <v>7493332.6603870038</v>
      </c>
    </row>
    <row r="32" spans="1:15" x14ac:dyDescent="0.25">
      <c r="A32">
        <v>29</v>
      </c>
      <c r="B32" s="2">
        <f t="shared" si="0"/>
        <v>0</v>
      </c>
      <c r="C32" s="2">
        <f t="shared" si="1"/>
        <v>7763702.9982485259</v>
      </c>
      <c r="D32" s="6">
        <f t="shared" si="2"/>
        <v>767.84140053268709</v>
      </c>
      <c r="E32" s="6">
        <f t="shared" si="3"/>
        <v>0</v>
      </c>
      <c r="F32" s="2">
        <f t="shared" si="4"/>
        <v>7731501.8698002966</v>
      </c>
      <c r="G32" s="6">
        <f t="shared" si="5"/>
        <v>767.90759341206876</v>
      </c>
      <c r="H32" s="6">
        <f t="shared" si="6"/>
        <v>0</v>
      </c>
      <c r="I32" s="2">
        <f t="shared" si="7"/>
        <v>7732168.3751103152</v>
      </c>
      <c r="J32" s="6">
        <f t="shared" si="8"/>
        <v>2750</v>
      </c>
      <c r="K32" s="6">
        <f t="shared" si="9"/>
        <v>0</v>
      </c>
      <c r="L32" s="2">
        <f t="shared" si="10"/>
        <v>7671593.7989745727</v>
      </c>
      <c r="M32">
        <f t="shared" si="11"/>
        <v>450</v>
      </c>
      <c r="N32">
        <f t="shared" si="12"/>
        <v>0</v>
      </c>
      <c r="O32" s="2">
        <f t="shared" si="13"/>
        <v>7545442.3220450142</v>
      </c>
    </row>
    <row r="33" spans="1:15" x14ac:dyDescent="0.25">
      <c r="A33">
        <v>30</v>
      </c>
      <c r="B33" s="2">
        <f t="shared" si="0"/>
        <v>0</v>
      </c>
      <c r="C33" s="2">
        <f t="shared" si="1"/>
        <v>7818162.359391137</v>
      </c>
      <c r="D33" s="6">
        <f t="shared" si="2"/>
        <v>773.15018698002973</v>
      </c>
      <c r="E33" s="6">
        <f t="shared" si="3"/>
        <v>0</v>
      </c>
      <c r="F33" s="2">
        <f t="shared" si="4"/>
        <v>7784956.7789983749</v>
      </c>
      <c r="G33" s="6">
        <f t="shared" si="5"/>
        <v>773.2168375110316</v>
      </c>
      <c r="H33" s="6">
        <f t="shared" si="6"/>
        <v>0</v>
      </c>
      <c r="I33" s="2">
        <f t="shared" si="7"/>
        <v>7785627.8924662163</v>
      </c>
      <c r="J33" s="6">
        <f t="shared" si="8"/>
        <v>2750</v>
      </c>
      <c r="K33" s="6">
        <f t="shared" si="9"/>
        <v>0</v>
      </c>
      <c r="L33" s="2">
        <f t="shared" si="10"/>
        <v>7722637.7596771978</v>
      </c>
      <c r="M33">
        <f t="shared" si="11"/>
        <v>450</v>
      </c>
      <c r="N33">
        <f t="shared" si="12"/>
        <v>0</v>
      </c>
      <c r="O33" s="2">
        <f t="shared" si="13"/>
        <v>7597917.5127403792</v>
      </c>
    </row>
    <row r="34" spans="1:15" x14ac:dyDescent="0.25">
      <c r="A34">
        <v>31</v>
      </c>
      <c r="B34" s="2">
        <f t="shared" si="0"/>
        <v>0</v>
      </c>
      <c r="C34" s="2">
        <f t="shared" si="1"/>
        <v>7873003.7318003736</v>
      </c>
      <c r="D34" s="6">
        <f t="shared" si="2"/>
        <v>778.49567789983757</v>
      </c>
      <c r="E34" s="6">
        <f t="shared" si="3"/>
        <v>0</v>
      </c>
      <c r="F34" s="2">
        <f t="shared" si="4"/>
        <v>7838781.2706353506</v>
      </c>
      <c r="G34" s="6">
        <f t="shared" si="5"/>
        <v>778.56278924662172</v>
      </c>
      <c r="H34" s="6">
        <f t="shared" si="6"/>
        <v>0</v>
      </c>
      <c r="I34" s="2">
        <f t="shared" si="7"/>
        <v>7839457.0241214037</v>
      </c>
      <c r="J34" s="6">
        <f t="shared" si="8"/>
        <v>2750</v>
      </c>
      <c r="K34" s="6">
        <f t="shared" si="9"/>
        <v>0</v>
      </c>
      <c r="L34" s="2">
        <f t="shared" si="10"/>
        <v>7774039.7739388887</v>
      </c>
      <c r="M34">
        <f t="shared" si="11"/>
        <v>450</v>
      </c>
      <c r="N34">
        <f t="shared" si="12"/>
        <v>0</v>
      </c>
      <c r="O34" s="2">
        <f t="shared" si="13"/>
        <v>7650760.7965173246</v>
      </c>
    </row>
    <row r="35" spans="1:15" x14ac:dyDescent="0.25">
      <c r="A35">
        <v>32</v>
      </c>
      <c r="B35" s="2">
        <f t="shared" si="0"/>
        <v>0</v>
      </c>
      <c r="C35" s="2">
        <f t="shared" si="1"/>
        <v>7928229.7951368988</v>
      </c>
      <c r="D35" s="6">
        <f t="shared" si="2"/>
        <v>783.87812706353509</v>
      </c>
      <c r="E35" s="6">
        <f t="shared" si="3"/>
        <v>0</v>
      </c>
      <c r="F35" s="2">
        <f t="shared" si="4"/>
        <v>7892977.8999709953</v>
      </c>
      <c r="G35" s="6">
        <f t="shared" si="5"/>
        <v>783.94570241214046</v>
      </c>
      <c r="H35" s="6">
        <f t="shared" si="6"/>
        <v>0</v>
      </c>
      <c r="I35" s="2">
        <f t="shared" si="7"/>
        <v>7893658.3255559299</v>
      </c>
      <c r="J35" s="6">
        <f t="shared" si="8"/>
        <v>2750</v>
      </c>
      <c r="K35" s="6">
        <f t="shared" si="9"/>
        <v>0</v>
      </c>
      <c r="L35" s="2">
        <f t="shared" si="10"/>
        <v>7825802.3533662958</v>
      </c>
      <c r="M35">
        <f t="shared" si="11"/>
        <v>450</v>
      </c>
      <c r="N35">
        <f t="shared" si="12"/>
        <v>0</v>
      </c>
      <c r="O35" s="2">
        <f t="shared" si="13"/>
        <v>7703974.7554058535</v>
      </c>
    </row>
    <row r="36" spans="1:15" x14ac:dyDescent="0.25">
      <c r="A36">
        <v>33</v>
      </c>
      <c r="B36" s="2">
        <f t="shared" si="0"/>
        <v>0</v>
      </c>
      <c r="C36" s="2">
        <f t="shared" si="1"/>
        <v>7983843.2478581555</v>
      </c>
      <c r="D36" s="6">
        <f t="shared" si="2"/>
        <v>789.29778999709958</v>
      </c>
      <c r="E36" s="6">
        <f t="shared" si="3"/>
        <v>0</v>
      </c>
      <c r="F36" s="2">
        <f t="shared" si="4"/>
        <v>7947549.2399319187</v>
      </c>
      <c r="G36" s="6">
        <f t="shared" si="5"/>
        <v>789.36583255559299</v>
      </c>
      <c r="H36" s="6">
        <f t="shared" si="6"/>
        <v>0</v>
      </c>
      <c r="I36" s="2">
        <f t="shared" si="7"/>
        <v>7948234.3699182067</v>
      </c>
      <c r="J36" s="6">
        <f t="shared" si="8"/>
        <v>2750</v>
      </c>
      <c r="K36" s="6">
        <f t="shared" si="9"/>
        <v>0</v>
      </c>
      <c r="L36" s="2">
        <f t="shared" si="10"/>
        <v>7877928.0271840142</v>
      </c>
      <c r="M36">
        <f t="shared" si="11"/>
        <v>450</v>
      </c>
      <c r="N36">
        <f t="shared" si="12"/>
        <v>0</v>
      </c>
      <c r="O36" s="2">
        <f t="shared" si="13"/>
        <v>7757561.9895479036</v>
      </c>
    </row>
    <row r="37" spans="1:15" x14ac:dyDescent="0.25">
      <c r="A37">
        <v>34</v>
      </c>
      <c r="B37" s="2">
        <f t="shared" si="0"/>
        <v>0</v>
      </c>
      <c r="C37" s="2">
        <f t="shared" si="1"/>
        <v>8039846.8073502164</v>
      </c>
      <c r="D37" s="6">
        <f t="shared" si="2"/>
        <v>794.75492399319194</v>
      </c>
      <c r="E37" s="6">
        <f t="shared" si="3"/>
        <v>0</v>
      </c>
      <c r="F37" s="2">
        <f t="shared" si="4"/>
        <v>8002497.8812337145</v>
      </c>
      <c r="G37" s="6">
        <f t="shared" si="5"/>
        <v>794.8234369918207</v>
      </c>
      <c r="H37" s="6">
        <f t="shared" si="6"/>
        <v>0</v>
      </c>
      <c r="I37" s="2">
        <f t="shared" si="7"/>
        <v>8003187.7481471635</v>
      </c>
      <c r="J37" s="6">
        <f t="shared" si="8"/>
        <v>2750</v>
      </c>
      <c r="K37" s="6">
        <f t="shared" si="9"/>
        <v>0</v>
      </c>
      <c r="L37" s="2">
        <f t="shared" si="10"/>
        <v>7930419.3423581682</v>
      </c>
      <c r="M37">
        <f t="shared" si="11"/>
        <v>450</v>
      </c>
      <c r="N37">
        <f t="shared" si="12"/>
        <v>0</v>
      </c>
      <c r="O37" s="2">
        <f t="shared" si="13"/>
        <v>7811525.1173244007</v>
      </c>
    </row>
    <row r="38" spans="1:15" x14ac:dyDescent="0.25">
      <c r="A38">
        <v>35</v>
      </c>
      <c r="B38" s="2">
        <f t="shared" si="0"/>
        <v>0</v>
      </c>
      <c r="C38" s="2">
        <f t="shared" si="1"/>
        <v>8096243.2100605639</v>
      </c>
      <c r="D38" s="6">
        <f t="shared" si="2"/>
        <v>800.24978812337145</v>
      </c>
      <c r="E38" s="6">
        <f t="shared" si="3"/>
        <v>0</v>
      </c>
      <c r="F38" s="2">
        <f t="shared" si="4"/>
        <v>8057826.4325039499</v>
      </c>
      <c r="G38" s="6">
        <f t="shared" si="5"/>
        <v>800.31877481471645</v>
      </c>
      <c r="H38" s="6">
        <f t="shared" si="6"/>
        <v>0</v>
      </c>
      <c r="I38" s="2">
        <f t="shared" si="7"/>
        <v>8058521.0690952484</v>
      </c>
      <c r="J38" s="6">
        <f t="shared" si="8"/>
        <v>2750</v>
      </c>
      <c r="K38" s="6">
        <f t="shared" si="9"/>
        <v>0</v>
      </c>
      <c r="L38" s="2">
        <f t="shared" si="10"/>
        <v>7983278.8637208594</v>
      </c>
      <c r="M38">
        <f t="shared" si="11"/>
        <v>450</v>
      </c>
      <c r="N38">
        <f t="shared" si="12"/>
        <v>0</v>
      </c>
      <c r="O38" s="2">
        <f t="shared" si="13"/>
        <v>7865866.7754831938</v>
      </c>
    </row>
    <row r="39" spans="1:15" x14ac:dyDescent="0.25">
      <c r="A39">
        <v>36</v>
      </c>
      <c r="B39" s="2">
        <f t="shared" si="0"/>
        <v>1200000</v>
      </c>
      <c r="C39" s="2">
        <f t="shared" si="1"/>
        <v>9353035.2116317954</v>
      </c>
      <c r="D39" s="6">
        <f t="shared" si="2"/>
        <v>805.78264325039504</v>
      </c>
      <c r="E39" s="6">
        <f t="shared" si="3"/>
        <v>4125</v>
      </c>
      <c r="F39" s="2">
        <f t="shared" si="4"/>
        <v>9309412.5204060078</v>
      </c>
      <c r="G39" s="6">
        <f t="shared" si="5"/>
        <v>805.85210690952488</v>
      </c>
      <c r="H39" s="6">
        <f t="shared" si="6"/>
        <v>3600</v>
      </c>
      <c r="I39" s="2">
        <f t="shared" si="7"/>
        <v>9310636.9596522823</v>
      </c>
      <c r="J39" s="6">
        <f t="shared" si="8"/>
        <v>2750</v>
      </c>
      <c r="K39" s="6">
        <f t="shared" si="9"/>
        <v>275</v>
      </c>
      <c r="L39" s="2">
        <f t="shared" si="10"/>
        <v>9236509.1740954909</v>
      </c>
      <c r="M39">
        <f t="shared" si="11"/>
        <v>450</v>
      </c>
      <c r="N39">
        <f t="shared" si="12"/>
        <v>60000</v>
      </c>
      <c r="O39" s="2">
        <f t="shared" si="13"/>
        <v>9060589.6192678958</v>
      </c>
    </row>
    <row r="40" spans="1:15" x14ac:dyDescent="0.25">
      <c r="A40">
        <v>37</v>
      </c>
      <c r="B40" s="2">
        <f t="shared" si="0"/>
        <v>0</v>
      </c>
      <c r="C40" s="2">
        <f t="shared" si="1"/>
        <v>9418643.1209612377</v>
      </c>
      <c r="D40" s="6">
        <f t="shared" si="2"/>
        <v>930.94125204060083</v>
      </c>
      <c r="E40" s="6">
        <f t="shared" si="3"/>
        <v>0</v>
      </c>
      <c r="F40" s="2">
        <f t="shared" si="4"/>
        <v>9373776.9620560259</v>
      </c>
      <c r="G40" s="6">
        <f t="shared" si="5"/>
        <v>931.06369596522825</v>
      </c>
      <c r="H40" s="6">
        <f t="shared" si="6"/>
        <v>0</v>
      </c>
      <c r="I40" s="2">
        <f t="shared" si="7"/>
        <v>9375009.8669652231</v>
      </c>
      <c r="J40" s="6">
        <f t="shared" si="8"/>
        <v>2750</v>
      </c>
      <c r="K40" s="6">
        <f t="shared" si="9"/>
        <v>0</v>
      </c>
      <c r="L40" s="2">
        <f t="shared" si="10"/>
        <v>9298530.4083479363</v>
      </c>
      <c r="M40">
        <f t="shared" si="11"/>
        <v>450</v>
      </c>
      <c r="N40">
        <f t="shared" si="12"/>
        <v>0</v>
      </c>
      <c r="O40" s="2">
        <f t="shared" si="13"/>
        <v>9123692.9797763415</v>
      </c>
    </row>
    <row r="41" spans="1:15" x14ac:dyDescent="0.25">
      <c r="A41">
        <v>38</v>
      </c>
      <c r="B41" s="2">
        <f t="shared" si="0"/>
        <v>0</v>
      </c>
      <c r="C41" s="2">
        <f t="shared" si="1"/>
        <v>9484711.2442927863</v>
      </c>
      <c r="D41" s="6">
        <f t="shared" si="2"/>
        <v>937.37769620560266</v>
      </c>
      <c r="E41" s="6">
        <f t="shared" si="3"/>
        <v>0</v>
      </c>
      <c r="F41" s="2">
        <f t="shared" si="4"/>
        <v>9438586.4136720151</v>
      </c>
      <c r="G41" s="6">
        <f t="shared" si="5"/>
        <v>937.50098669652232</v>
      </c>
      <c r="H41" s="6">
        <f t="shared" si="6"/>
        <v>0</v>
      </c>
      <c r="I41" s="2">
        <f t="shared" si="7"/>
        <v>9439827.8427749686</v>
      </c>
      <c r="J41" s="6">
        <f t="shared" si="8"/>
        <v>2750</v>
      </c>
      <c r="K41" s="6">
        <f t="shared" si="9"/>
        <v>0</v>
      </c>
      <c r="L41" s="2">
        <f t="shared" si="10"/>
        <v>9360986.6974698715</v>
      </c>
      <c r="M41">
        <f t="shared" si="11"/>
        <v>450</v>
      </c>
      <c r="N41">
        <f t="shared" si="12"/>
        <v>0</v>
      </c>
      <c r="O41" s="2">
        <f t="shared" si="13"/>
        <v>9187238.9858496692</v>
      </c>
    </row>
    <row r="42" spans="1:15" x14ac:dyDescent="0.25">
      <c r="A42">
        <v>39</v>
      </c>
      <c r="B42" s="2">
        <f t="shared" si="0"/>
        <v>0</v>
      </c>
      <c r="C42" s="2">
        <f t="shared" si="1"/>
        <v>9551242.8098489195</v>
      </c>
      <c r="D42" s="6">
        <f t="shared" si="2"/>
        <v>943.85864136720159</v>
      </c>
      <c r="E42" s="6">
        <f t="shared" si="3"/>
        <v>0</v>
      </c>
      <c r="F42" s="2">
        <f t="shared" si="4"/>
        <v>9503843.9520128909</v>
      </c>
      <c r="G42" s="6">
        <f t="shared" si="5"/>
        <v>943.98278427749688</v>
      </c>
      <c r="H42" s="6">
        <f t="shared" si="6"/>
        <v>0</v>
      </c>
      <c r="I42" s="2">
        <f t="shared" si="7"/>
        <v>9505093.9642451126</v>
      </c>
      <c r="J42" s="6">
        <f t="shared" si="8"/>
        <v>2750</v>
      </c>
      <c r="K42" s="6">
        <f t="shared" si="9"/>
        <v>0</v>
      </c>
      <c r="L42" s="2">
        <f t="shared" si="10"/>
        <v>9423881.0932022333</v>
      </c>
      <c r="M42">
        <f t="shared" si="11"/>
        <v>450</v>
      </c>
      <c r="N42">
        <f t="shared" si="12"/>
        <v>0</v>
      </c>
      <c r="O42" s="2">
        <f t="shared" si="13"/>
        <v>9251230.7424745969</v>
      </c>
    </row>
    <row r="43" spans="1:15" x14ac:dyDescent="0.25">
      <c r="A43">
        <v>40</v>
      </c>
      <c r="B43" s="2">
        <f t="shared" si="0"/>
        <v>0</v>
      </c>
      <c r="C43" s="2">
        <f t="shared" si="1"/>
        <v>9618241.0684968457</v>
      </c>
      <c r="D43" s="6">
        <f t="shared" si="2"/>
        <v>950.38439520128918</v>
      </c>
      <c r="E43" s="6">
        <f t="shared" si="3"/>
        <v>0</v>
      </c>
      <c r="F43" s="2">
        <f t="shared" si="4"/>
        <v>9569552.6751100086</v>
      </c>
      <c r="G43" s="6">
        <f t="shared" si="5"/>
        <v>950.50939642451135</v>
      </c>
      <c r="H43" s="6">
        <f t="shared" si="6"/>
        <v>0</v>
      </c>
      <c r="I43" s="2">
        <f t="shared" si="7"/>
        <v>9570811.3298144825</v>
      </c>
      <c r="J43" s="6">
        <f t="shared" si="8"/>
        <v>2750</v>
      </c>
      <c r="K43" s="6">
        <f t="shared" si="9"/>
        <v>0</v>
      </c>
      <c r="L43" s="2">
        <f t="shared" si="10"/>
        <v>9487216.6686927341</v>
      </c>
      <c r="M43">
        <f t="shared" si="11"/>
        <v>450</v>
      </c>
      <c r="N43">
        <f t="shared" si="12"/>
        <v>0</v>
      </c>
      <c r="O43" s="2">
        <f t="shared" si="13"/>
        <v>9315671.3764181156</v>
      </c>
    </row>
    <row r="44" spans="1:15" x14ac:dyDescent="0.25">
      <c r="A44">
        <v>41</v>
      </c>
      <c r="B44" s="2">
        <f t="shared" si="0"/>
        <v>0</v>
      </c>
      <c r="C44" s="2">
        <f t="shared" si="1"/>
        <v>9685709.2939073406</v>
      </c>
      <c r="D44" s="6">
        <f t="shared" si="2"/>
        <v>956.9552675110009</v>
      </c>
      <c r="E44" s="6">
        <f t="shared" si="3"/>
        <v>0</v>
      </c>
      <c r="F44" s="2">
        <f t="shared" si="4"/>
        <v>9635715.7024142295</v>
      </c>
      <c r="G44" s="6">
        <f t="shared" si="5"/>
        <v>957.08113298144826</v>
      </c>
      <c r="H44" s="6">
        <f t="shared" si="6"/>
        <v>0</v>
      </c>
      <c r="I44" s="2">
        <f t="shared" si="7"/>
        <v>9636983.0593442302</v>
      </c>
      <c r="J44" s="6">
        <f t="shared" si="8"/>
        <v>2750</v>
      </c>
      <c r="K44" s="6">
        <f t="shared" si="9"/>
        <v>0</v>
      </c>
      <c r="L44" s="2">
        <f t="shared" si="10"/>
        <v>9550996.518646026</v>
      </c>
      <c r="M44">
        <f t="shared" si="11"/>
        <v>450</v>
      </c>
      <c r="N44">
        <f t="shared" si="12"/>
        <v>0</v>
      </c>
      <c r="O44" s="2">
        <f t="shared" si="13"/>
        <v>9380564.0363802724</v>
      </c>
    </row>
    <row r="45" spans="1:15" x14ac:dyDescent="0.25">
      <c r="A45">
        <v>42</v>
      </c>
      <c r="B45" s="2">
        <f t="shared" si="0"/>
        <v>0</v>
      </c>
      <c r="C45" s="2">
        <f t="shared" si="1"/>
        <v>9753650.7827147096</v>
      </c>
      <c r="D45" s="6">
        <f t="shared" si="2"/>
        <v>963.57157024142305</v>
      </c>
      <c r="E45" s="6">
        <f t="shared" si="3"/>
        <v>0</v>
      </c>
      <c r="F45" s="2">
        <f t="shared" si="4"/>
        <v>9702336.1749440189</v>
      </c>
      <c r="G45" s="6">
        <f t="shared" si="5"/>
        <v>963.69830593442305</v>
      </c>
      <c r="H45" s="6">
        <f t="shared" si="6"/>
        <v>0</v>
      </c>
      <c r="I45" s="2">
        <f t="shared" si="7"/>
        <v>9703612.2942659538</v>
      </c>
      <c r="J45" s="6">
        <f t="shared" si="8"/>
        <v>2750</v>
      </c>
      <c r="K45" s="6">
        <f t="shared" si="9"/>
        <v>0</v>
      </c>
      <c r="L45" s="2">
        <f t="shared" si="10"/>
        <v>9615223.7594749108</v>
      </c>
      <c r="M45">
        <f t="shared" si="11"/>
        <v>450</v>
      </c>
      <c r="N45">
        <f t="shared" si="12"/>
        <v>0</v>
      </c>
      <c r="O45" s="2">
        <f t="shared" si="13"/>
        <v>9445911.8931480218</v>
      </c>
    </row>
    <row r="46" spans="1:15" x14ac:dyDescent="0.25">
      <c r="A46">
        <v>43</v>
      </c>
      <c r="B46" s="2">
        <f t="shared" si="0"/>
        <v>0</v>
      </c>
      <c r="C46" s="2">
        <f t="shared" si="1"/>
        <v>9822068.8546778709</v>
      </c>
      <c r="D46" s="6">
        <f t="shared" si="2"/>
        <v>970.23361749440198</v>
      </c>
      <c r="E46" s="6">
        <f t="shared" si="3"/>
        <v>0</v>
      </c>
      <c r="F46" s="2">
        <f t="shared" si="4"/>
        <v>9769417.2554345634</v>
      </c>
      <c r="G46" s="6">
        <f t="shared" si="5"/>
        <v>970.3612294265954</v>
      </c>
      <c r="H46" s="6">
        <f t="shared" si="6"/>
        <v>0</v>
      </c>
      <c r="I46" s="2">
        <f t="shared" si="7"/>
        <v>9770702.1977308206</v>
      </c>
      <c r="J46" s="6">
        <f t="shared" si="8"/>
        <v>2750</v>
      </c>
      <c r="K46" s="6">
        <f t="shared" si="9"/>
        <v>0</v>
      </c>
      <c r="L46" s="2">
        <f t="shared" si="10"/>
        <v>9679901.5294526163</v>
      </c>
      <c r="M46">
        <f t="shared" si="11"/>
        <v>450</v>
      </c>
      <c r="N46">
        <f t="shared" si="12"/>
        <v>0</v>
      </c>
      <c r="O46" s="2">
        <f t="shared" si="13"/>
        <v>9511718.1397501603</v>
      </c>
    </row>
    <row r="47" spans="1:15" x14ac:dyDescent="0.25">
      <c r="A47">
        <v>44</v>
      </c>
      <c r="B47" s="2">
        <f t="shared" si="0"/>
        <v>0</v>
      </c>
      <c r="C47" s="2">
        <f t="shared" si="1"/>
        <v>9890966.8528425563</v>
      </c>
      <c r="D47" s="6">
        <f t="shared" si="2"/>
        <v>976.94172554345641</v>
      </c>
      <c r="E47" s="6">
        <f t="shared" si="3"/>
        <v>0</v>
      </c>
      <c r="F47" s="2">
        <f t="shared" si="4"/>
        <v>9836962.1284879129</v>
      </c>
      <c r="G47" s="6">
        <f t="shared" si="5"/>
        <v>977.07021977308216</v>
      </c>
      <c r="H47" s="6">
        <f t="shared" si="6"/>
        <v>0</v>
      </c>
      <c r="I47" s="2">
        <f t="shared" si="7"/>
        <v>9838255.9547597449</v>
      </c>
      <c r="J47" s="6">
        <f t="shared" si="8"/>
        <v>2750</v>
      </c>
      <c r="K47" s="6">
        <f t="shared" si="9"/>
        <v>0</v>
      </c>
      <c r="L47" s="2">
        <f t="shared" si="10"/>
        <v>9745032.9888661373</v>
      </c>
      <c r="M47">
        <f t="shared" si="11"/>
        <v>450</v>
      </c>
      <c r="N47">
        <f t="shared" si="12"/>
        <v>0</v>
      </c>
      <c r="O47" s="2">
        <f t="shared" si="13"/>
        <v>9577985.9916133396</v>
      </c>
    </row>
    <row r="48" spans="1:15" x14ac:dyDescent="0.25">
      <c r="A48">
        <v>45</v>
      </c>
      <c r="B48" s="2">
        <f t="shared" si="0"/>
        <v>0</v>
      </c>
      <c r="C48" s="2">
        <f t="shared" si="1"/>
        <v>9960348.1437046714</v>
      </c>
      <c r="D48" s="6">
        <f t="shared" si="2"/>
        <v>983.69621284879133</v>
      </c>
      <c r="E48" s="6">
        <f t="shared" si="3"/>
        <v>0</v>
      </c>
      <c r="F48" s="2">
        <f t="shared" si="4"/>
        <v>9904974.0007241722</v>
      </c>
      <c r="G48" s="6">
        <f t="shared" si="5"/>
        <v>983.82559547597452</v>
      </c>
      <c r="H48" s="6">
        <f t="shared" si="6"/>
        <v>0</v>
      </c>
      <c r="I48" s="2">
        <f t="shared" si="7"/>
        <v>9906276.7723945882</v>
      </c>
      <c r="J48" s="6">
        <f t="shared" si="8"/>
        <v>2750</v>
      </c>
      <c r="K48" s="6">
        <f t="shared" si="9"/>
        <v>0</v>
      </c>
      <c r="L48" s="2">
        <f t="shared" si="10"/>
        <v>9810621.320170654</v>
      </c>
      <c r="M48">
        <f t="shared" si="11"/>
        <v>450</v>
      </c>
      <c r="N48">
        <f t="shared" si="12"/>
        <v>0</v>
      </c>
      <c r="O48" s="2">
        <f t="shared" si="13"/>
        <v>9644718.6867191792</v>
      </c>
    </row>
    <row r="49" spans="1:15" x14ac:dyDescent="0.25">
      <c r="A49">
        <v>46</v>
      </c>
      <c r="B49" s="2">
        <f t="shared" si="0"/>
        <v>0</v>
      </c>
      <c r="C49" s="2">
        <f t="shared" si="1"/>
        <v>10030216.117374778</v>
      </c>
      <c r="D49" s="6">
        <f t="shared" si="2"/>
        <v>990.49740007241724</v>
      </c>
      <c r="E49" s="6">
        <f t="shared" si="3"/>
        <v>0</v>
      </c>
      <c r="F49" s="2">
        <f t="shared" si="4"/>
        <v>9973456.1009337287</v>
      </c>
      <c r="G49" s="6">
        <f t="shared" si="5"/>
        <v>990.62767723945888</v>
      </c>
      <c r="H49" s="6">
        <f t="shared" si="6"/>
        <v>0</v>
      </c>
      <c r="I49" s="2">
        <f t="shared" si="7"/>
        <v>9974767.8798504118</v>
      </c>
      <c r="J49" s="6">
        <f t="shared" si="8"/>
        <v>2750</v>
      </c>
      <c r="K49" s="6">
        <f t="shared" si="9"/>
        <v>0</v>
      </c>
      <c r="L49" s="2">
        <f t="shared" si="10"/>
        <v>9876669.728145035</v>
      </c>
      <c r="M49">
        <f t="shared" si="11"/>
        <v>450</v>
      </c>
      <c r="N49">
        <f t="shared" si="12"/>
        <v>0</v>
      </c>
      <c r="O49" s="2">
        <f t="shared" si="13"/>
        <v>9711919.4857624844</v>
      </c>
    </row>
    <row r="50" spans="1:15" x14ac:dyDescent="0.25">
      <c r="A50">
        <v>47</v>
      </c>
      <c r="B50" s="2">
        <f t="shared" si="0"/>
        <v>0</v>
      </c>
      <c r="C50" s="2">
        <f t="shared" si="1"/>
        <v>10100574.187743748</v>
      </c>
      <c r="D50" s="6">
        <f t="shared" si="2"/>
        <v>997.3456100933729</v>
      </c>
      <c r="E50" s="6">
        <f t="shared" si="3"/>
        <v>0</v>
      </c>
      <c r="F50" s="2">
        <f t="shared" si="4"/>
        <v>10042411.680230537</v>
      </c>
      <c r="G50" s="6">
        <f t="shared" si="5"/>
        <v>997.47678798504126</v>
      </c>
      <c r="H50" s="6">
        <f t="shared" si="6"/>
        <v>0</v>
      </c>
      <c r="I50" s="2">
        <f t="shared" si="7"/>
        <v>10043732.528668778</v>
      </c>
      <c r="J50" s="6">
        <f t="shared" si="8"/>
        <v>2750</v>
      </c>
      <c r="K50" s="6">
        <f t="shared" si="9"/>
        <v>0</v>
      </c>
      <c r="L50" s="2">
        <f t="shared" si="10"/>
        <v>9943181.4400484283</v>
      </c>
      <c r="M50">
        <f t="shared" si="11"/>
        <v>450</v>
      </c>
      <c r="N50">
        <f t="shared" si="12"/>
        <v>0</v>
      </c>
      <c r="O50" s="2">
        <f t="shared" si="13"/>
        <v>9779591.6723105665</v>
      </c>
    </row>
    <row r="51" spans="1:15" x14ac:dyDescent="0.25">
      <c r="A51">
        <v>48</v>
      </c>
      <c r="B51" s="2">
        <f t="shared" si="0"/>
        <v>1200000</v>
      </c>
      <c r="C51" s="2">
        <f t="shared" si="1"/>
        <v>11371425.792649573</v>
      </c>
      <c r="D51" s="6">
        <f t="shared" si="2"/>
        <v>1004.2411680230538</v>
      </c>
      <c r="E51" s="6">
        <f t="shared" si="3"/>
        <v>4125</v>
      </c>
      <c r="F51" s="2">
        <f t="shared" si="4"/>
        <v>11307719.012206461</v>
      </c>
      <c r="G51" s="6">
        <f t="shared" si="5"/>
        <v>1004.3732528668778</v>
      </c>
      <c r="H51" s="6">
        <f t="shared" si="6"/>
        <v>3600</v>
      </c>
      <c r="I51" s="2">
        <f t="shared" si="7"/>
        <v>11309573.992872115</v>
      </c>
      <c r="J51" s="6">
        <f t="shared" si="8"/>
        <v>2750</v>
      </c>
      <c r="K51" s="6">
        <f t="shared" si="9"/>
        <v>275</v>
      </c>
      <c r="L51" s="2">
        <f t="shared" si="10"/>
        <v>11210159.705777951</v>
      </c>
      <c r="M51">
        <f t="shared" si="11"/>
        <v>450</v>
      </c>
      <c r="N51">
        <f t="shared" si="12"/>
        <v>60000</v>
      </c>
      <c r="O51" s="2">
        <f t="shared" si="13"/>
        <v>10987738.552963685</v>
      </c>
    </row>
    <row r="52" spans="1:15" x14ac:dyDescent="0.25">
      <c r="A52">
        <v>49</v>
      </c>
      <c r="B52" s="2">
        <f t="shared" si="0"/>
        <v>0</v>
      </c>
      <c r="C52" s="2">
        <f t="shared" si="1"/>
        <v>11451191.927970311</v>
      </c>
      <c r="D52" s="6">
        <f t="shared" si="2"/>
        <v>1130.7719012206462</v>
      </c>
      <c r="E52" s="6">
        <f t="shared" si="3"/>
        <v>0</v>
      </c>
      <c r="F52" s="2">
        <f t="shared" si="4"/>
        <v>11385899.565378919</v>
      </c>
      <c r="G52" s="6">
        <f t="shared" si="5"/>
        <v>1130.9573992872115</v>
      </c>
      <c r="H52" s="6">
        <f t="shared" si="6"/>
        <v>0</v>
      </c>
      <c r="I52" s="2">
        <f t="shared" si="7"/>
        <v>11387767.371214213</v>
      </c>
      <c r="J52" s="6">
        <f t="shared" si="8"/>
        <v>2750</v>
      </c>
      <c r="K52" s="6">
        <f t="shared" si="9"/>
        <v>0</v>
      </c>
      <c r="L52" s="2">
        <f t="shared" si="10"/>
        <v>11286025.331952453</v>
      </c>
      <c r="M52">
        <f t="shared" si="11"/>
        <v>450</v>
      </c>
      <c r="N52">
        <f t="shared" si="12"/>
        <v>0</v>
      </c>
      <c r="O52" s="2">
        <f t="shared" si="13"/>
        <v>11064360.114745339</v>
      </c>
    </row>
    <row r="53" spans="1:15" x14ac:dyDescent="0.25">
      <c r="A53">
        <v>50</v>
      </c>
      <c r="B53" s="2">
        <f t="shared" si="0"/>
        <v>0</v>
      </c>
      <c r="C53" s="2">
        <f t="shared" si="1"/>
        <v>11531517.591749486</v>
      </c>
      <c r="D53" s="6">
        <f t="shared" si="2"/>
        <v>1138.589956537892</v>
      </c>
      <c r="E53" s="6">
        <f t="shared" si="3"/>
        <v>0</v>
      </c>
      <c r="F53" s="2">
        <f t="shared" si="4"/>
        <v>11464620.65187094</v>
      </c>
      <c r="G53" s="6">
        <f t="shared" si="5"/>
        <v>1138.7767371214213</v>
      </c>
      <c r="H53" s="6">
        <f t="shared" si="6"/>
        <v>0</v>
      </c>
      <c r="I53" s="2">
        <f t="shared" si="7"/>
        <v>11466501.371547943</v>
      </c>
      <c r="J53" s="6">
        <f t="shared" si="8"/>
        <v>2750</v>
      </c>
      <c r="K53" s="6">
        <f t="shared" si="9"/>
        <v>0</v>
      </c>
      <c r="L53" s="2">
        <f t="shared" si="10"/>
        <v>11362423.126028674</v>
      </c>
      <c r="M53">
        <f t="shared" si="11"/>
        <v>450</v>
      </c>
      <c r="N53">
        <f t="shared" si="12"/>
        <v>0</v>
      </c>
      <c r="O53" s="2">
        <f t="shared" si="13"/>
        <v>11141519.147023395</v>
      </c>
    </row>
    <row r="54" spans="1:15" x14ac:dyDescent="0.25">
      <c r="A54">
        <v>51</v>
      </c>
      <c r="B54" s="2">
        <f t="shared" si="0"/>
        <v>0</v>
      </c>
      <c r="C54" s="2">
        <f t="shared" si="1"/>
        <v>11612406.708861917</v>
      </c>
      <c r="D54" s="6">
        <f t="shared" si="2"/>
        <v>1146.4620651870941</v>
      </c>
      <c r="E54" s="6">
        <f t="shared" si="3"/>
        <v>0</v>
      </c>
      <c r="F54" s="2">
        <f t="shared" si="4"/>
        <v>11543886.008881325</v>
      </c>
      <c r="G54" s="6">
        <f t="shared" si="5"/>
        <v>1146.6501371547943</v>
      </c>
      <c r="H54" s="6">
        <f t="shared" si="6"/>
        <v>0</v>
      </c>
      <c r="I54" s="2">
        <f t="shared" si="7"/>
        <v>11545779.731685178</v>
      </c>
      <c r="J54" s="6">
        <f t="shared" si="8"/>
        <v>2750</v>
      </c>
      <c r="K54" s="6">
        <f t="shared" si="9"/>
        <v>0</v>
      </c>
      <c r="L54" s="2">
        <f t="shared" si="10"/>
        <v>11439356.820957752</v>
      </c>
      <c r="M54">
        <f t="shared" si="11"/>
        <v>450</v>
      </c>
      <c r="N54">
        <f t="shared" si="12"/>
        <v>0</v>
      </c>
      <c r="O54" s="2">
        <f t="shared" si="13"/>
        <v>11219219.419944633</v>
      </c>
    </row>
    <row r="55" spans="1:15" x14ac:dyDescent="0.25">
      <c r="A55">
        <v>52</v>
      </c>
      <c r="B55" s="2">
        <f t="shared" si="0"/>
        <v>0</v>
      </c>
      <c r="C55" s="2">
        <f t="shared" si="1"/>
        <v>11693863.231713895</v>
      </c>
      <c r="D55" s="6">
        <f t="shared" si="2"/>
        <v>1154.3886008881325</v>
      </c>
      <c r="E55" s="6">
        <f t="shared" si="3"/>
        <v>0</v>
      </c>
      <c r="F55" s="2">
        <f t="shared" si="4"/>
        <v>11623699.399447531</v>
      </c>
      <c r="G55" s="6">
        <f t="shared" si="5"/>
        <v>1154.5779731685179</v>
      </c>
      <c r="H55" s="6">
        <f t="shared" si="6"/>
        <v>0</v>
      </c>
      <c r="I55" s="2">
        <f t="shared" si="7"/>
        <v>11625606.215280686</v>
      </c>
      <c r="J55" s="6">
        <f t="shared" si="8"/>
        <v>2750</v>
      </c>
      <c r="K55" s="6">
        <f t="shared" si="9"/>
        <v>0</v>
      </c>
      <c r="L55" s="2">
        <f t="shared" si="10"/>
        <v>11516830.175876029</v>
      </c>
      <c r="M55">
        <f t="shared" si="11"/>
        <v>450</v>
      </c>
      <c r="N55">
        <f t="shared" si="12"/>
        <v>0</v>
      </c>
      <c r="O55" s="2">
        <f t="shared" si="13"/>
        <v>11297464.730101949</v>
      </c>
    </row>
    <row r="56" spans="1:15" x14ac:dyDescent="0.25">
      <c r="A56">
        <v>53</v>
      </c>
      <c r="B56" s="2">
        <f t="shared" si="0"/>
        <v>0</v>
      </c>
      <c r="C56" s="2">
        <f t="shared" si="1"/>
        <v>11775891.140436303</v>
      </c>
      <c r="D56" s="6">
        <f t="shared" si="2"/>
        <v>1162.369939944753</v>
      </c>
      <c r="E56" s="6">
        <f t="shared" si="3"/>
        <v>0</v>
      </c>
      <c r="F56" s="2">
        <f t="shared" si="4"/>
        <v>11704064.612624317</v>
      </c>
      <c r="G56" s="6">
        <f t="shared" si="5"/>
        <v>1162.5606215280686</v>
      </c>
      <c r="H56" s="6">
        <f t="shared" si="6"/>
        <v>0</v>
      </c>
      <c r="I56" s="2">
        <f t="shared" si="7"/>
        <v>11705984.612010803</v>
      </c>
      <c r="J56" s="6">
        <f t="shared" si="8"/>
        <v>2750</v>
      </c>
      <c r="K56" s="6">
        <f t="shared" si="9"/>
        <v>0</v>
      </c>
      <c r="L56" s="2">
        <f t="shared" si="10"/>
        <v>11594846.976288728</v>
      </c>
      <c r="M56">
        <f t="shared" si="11"/>
        <v>450</v>
      </c>
      <c r="N56">
        <f t="shared" si="12"/>
        <v>0</v>
      </c>
      <c r="O56" s="2">
        <f t="shared" si="13"/>
        <v>11376258.900719862</v>
      </c>
    </row>
    <row r="57" spans="1:15" x14ac:dyDescent="0.25">
      <c r="A57">
        <v>54</v>
      </c>
      <c r="B57" s="2">
        <f t="shared" si="0"/>
        <v>0</v>
      </c>
      <c r="C57" s="2">
        <f t="shared" si="1"/>
        <v>11858494.443079097</v>
      </c>
      <c r="D57" s="6">
        <f t="shared" si="2"/>
        <v>1170.4064612624318</v>
      </c>
      <c r="E57" s="6">
        <f t="shared" si="3"/>
        <v>0</v>
      </c>
      <c r="F57" s="2">
        <f t="shared" si="4"/>
        <v>11784985.46366363</v>
      </c>
      <c r="G57" s="6">
        <f t="shared" si="5"/>
        <v>1170.5984612010805</v>
      </c>
      <c r="H57" s="6">
        <f t="shared" si="6"/>
        <v>0</v>
      </c>
      <c r="I57" s="2">
        <f t="shared" si="7"/>
        <v>11786918.737753348</v>
      </c>
      <c r="J57" s="6">
        <f t="shared" si="8"/>
        <v>2750</v>
      </c>
      <c r="K57" s="6">
        <f t="shared" si="9"/>
        <v>0</v>
      </c>
      <c r="L57" s="2">
        <f t="shared" si="10"/>
        <v>11673411.03425492</v>
      </c>
      <c r="M57">
        <f t="shared" si="11"/>
        <v>450</v>
      </c>
      <c r="N57">
        <f t="shared" si="12"/>
        <v>0</v>
      </c>
      <c r="O57" s="2">
        <f t="shared" si="13"/>
        <v>11455605.781841332</v>
      </c>
    </row>
    <row r="58" spans="1:15" x14ac:dyDescent="0.25">
      <c r="A58">
        <v>55</v>
      </c>
      <c r="B58" s="2">
        <f t="shared" si="0"/>
        <v>0</v>
      </c>
      <c r="C58" s="2">
        <f t="shared" si="1"/>
        <v>11941677.17580715</v>
      </c>
      <c r="D58" s="6">
        <f t="shared" si="2"/>
        <v>1178.4985463663631</v>
      </c>
      <c r="E58" s="6">
        <f t="shared" si="3"/>
        <v>0</v>
      </c>
      <c r="F58" s="2">
        <f t="shared" si="4"/>
        <v>11866465.794195723</v>
      </c>
      <c r="G58" s="6">
        <f t="shared" si="5"/>
        <v>1178.6918737753349</v>
      </c>
      <c r="H58" s="6">
        <f t="shared" si="6"/>
        <v>0</v>
      </c>
      <c r="I58" s="2">
        <f t="shared" si="7"/>
        <v>11868412.434768777</v>
      </c>
      <c r="J58" s="6">
        <f t="shared" si="8"/>
        <v>2750</v>
      </c>
      <c r="K58" s="6">
        <f t="shared" si="9"/>
        <v>0</v>
      </c>
      <c r="L58" s="2">
        <f t="shared" si="10"/>
        <v>11752526.188573789</v>
      </c>
      <c r="M58">
        <f t="shared" si="11"/>
        <v>450</v>
      </c>
      <c r="N58">
        <f t="shared" si="12"/>
        <v>0</v>
      </c>
      <c r="O58" s="2">
        <f t="shared" si="13"/>
        <v>11535509.250515869</v>
      </c>
    </row>
    <row r="59" spans="1:15" x14ac:dyDescent="0.25">
      <c r="A59">
        <v>56</v>
      </c>
      <c r="B59" s="2">
        <f t="shared" si="0"/>
        <v>0</v>
      </c>
      <c r="C59" s="2">
        <f t="shared" si="1"/>
        <v>12025443.403097462</v>
      </c>
      <c r="D59" s="6">
        <f t="shared" si="2"/>
        <v>1186.6465794195724</v>
      </c>
      <c r="E59" s="6">
        <f t="shared" si="3"/>
        <v>0</v>
      </c>
      <c r="F59" s="2">
        <f t="shared" si="4"/>
        <v>11948509.472411534</v>
      </c>
      <c r="G59" s="6">
        <f t="shared" si="5"/>
        <v>1186.8412434768777</v>
      </c>
      <c r="H59" s="6">
        <f t="shared" si="6"/>
        <v>0</v>
      </c>
      <c r="I59" s="2">
        <f t="shared" si="7"/>
        <v>11950469.571882591</v>
      </c>
      <c r="J59" s="6">
        <f t="shared" si="8"/>
        <v>2750</v>
      </c>
      <c r="K59" s="6">
        <f t="shared" si="9"/>
        <v>0</v>
      </c>
      <c r="L59" s="2">
        <f t="shared" si="10"/>
        <v>11832196.304972207</v>
      </c>
      <c r="M59">
        <f t="shared" si="11"/>
        <v>450</v>
      </c>
      <c r="N59">
        <f t="shared" si="12"/>
        <v>0</v>
      </c>
      <c r="O59" s="2">
        <f t="shared" si="13"/>
        <v>11615973.210988982</v>
      </c>
    </row>
    <row r="60" spans="1:15" x14ac:dyDescent="0.25">
      <c r="A60">
        <v>57</v>
      </c>
      <c r="B60" s="2">
        <f t="shared" si="0"/>
        <v>0</v>
      </c>
      <c r="C60" s="2">
        <f t="shared" si="1"/>
        <v>12109797.217937758</v>
      </c>
      <c r="D60" s="6">
        <f t="shared" si="2"/>
        <v>1194.8509472411533</v>
      </c>
      <c r="E60" s="6">
        <f t="shared" si="3"/>
        <v>0</v>
      </c>
      <c r="F60" s="2">
        <f t="shared" si="4"/>
        <v>12031120.393246328</v>
      </c>
      <c r="G60" s="6">
        <f t="shared" si="5"/>
        <v>1195.0469571882591</v>
      </c>
      <c r="H60" s="6">
        <f t="shared" si="6"/>
        <v>0</v>
      </c>
      <c r="I60" s="2">
        <f t="shared" si="7"/>
        <v>12033094.044669</v>
      </c>
      <c r="J60" s="6">
        <f t="shared" si="8"/>
        <v>2750</v>
      </c>
      <c r="K60" s="6">
        <f t="shared" si="9"/>
        <v>0</v>
      </c>
      <c r="L60" s="2">
        <f t="shared" si="10"/>
        <v>11912425.276293617</v>
      </c>
      <c r="M60">
        <f t="shared" si="11"/>
        <v>450</v>
      </c>
      <c r="N60">
        <f t="shared" si="12"/>
        <v>0</v>
      </c>
      <c r="O60" s="2">
        <f t="shared" si="13"/>
        <v>11697001.594892943</v>
      </c>
    </row>
    <row r="61" spans="1:15" x14ac:dyDescent="0.25">
      <c r="A61">
        <v>58</v>
      </c>
      <c r="B61" s="2">
        <f t="shared" si="0"/>
        <v>0</v>
      </c>
      <c r="C61" s="2">
        <f t="shared" si="1"/>
        <v>12194742.742026487</v>
      </c>
      <c r="D61" s="6">
        <f t="shared" si="2"/>
        <v>1203.1120393246329</v>
      </c>
      <c r="E61" s="6">
        <f t="shared" si="3"/>
        <v>0</v>
      </c>
      <c r="F61" s="2">
        <f t="shared" si="4"/>
        <v>12114302.478564605</v>
      </c>
      <c r="G61" s="6">
        <f t="shared" si="5"/>
        <v>1203.3094044669001</v>
      </c>
      <c r="H61" s="6">
        <f t="shared" si="6"/>
        <v>0</v>
      </c>
      <c r="I61" s="2">
        <f t="shared" si="7"/>
        <v>12116289.775635866</v>
      </c>
      <c r="J61" s="6">
        <f t="shared" si="8"/>
        <v>2750</v>
      </c>
      <c r="K61" s="6">
        <f t="shared" si="9"/>
        <v>0</v>
      </c>
      <c r="L61" s="2">
        <f t="shared" si="10"/>
        <v>11993217.022688245</v>
      </c>
      <c r="M61">
        <f t="shared" si="11"/>
        <v>450</v>
      </c>
      <c r="N61">
        <f t="shared" si="12"/>
        <v>0</v>
      </c>
      <c r="O61" s="2">
        <f t="shared" si="13"/>
        <v>11778598.361438902</v>
      </c>
    </row>
    <row r="62" spans="1:15" x14ac:dyDescent="0.25">
      <c r="A62">
        <v>59</v>
      </c>
      <c r="B62" s="2">
        <f t="shared" si="0"/>
        <v>0</v>
      </c>
      <c r="C62" s="2">
        <f t="shared" si="1"/>
        <v>12280284.12597421</v>
      </c>
      <c r="D62" s="6">
        <f t="shared" si="2"/>
        <v>1211.4302478564605</v>
      </c>
      <c r="E62" s="6">
        <f t="shared" si="3"/>
        <v>0</v>
      </c>
      <c r="F62" s="2">
        <f t="shared" si="4"/>
        <v>12198059.677346276</v>
      </c>
      <c r="G62" s="6">
        <f t="shared" si="5"/>
        <v>1211.6289775635867</v>
      </c>
      <c r="H62" s="6">
        <f t="shared" si="6"/>
        <v>0</v>
      </c>
      <c r="I62" s="2">
        <f t="shared" si="7"/>
        <v>12200060.714410916</v>
      </c>
      <c r="J62" s="6">
        <f t="shared" si="8"/>
        <v>2750</v>
      </c>
      <c r="K62" s="6">
        <f t="shared" si="9"/>
        <v>0</v>
      </c>
      <c r="L62" s="2">
        <f t="shared" si="10"/>
        <v>12074575.491804654</v>
      </c>
      <c r="M62">
        <f t="shared" si="11"/>
        <v>450</v>
      </c>
      <c r="N62">
        <f t="shared" si="12"/>
        <v>0</v>
      </c>
      <c r="O62" s="2">
        <f t="shared" si="13"/>
        <v>11860767.497610334</v>
      </c>
    </row>
    <row r="63" spans="1:15" x14ac:dyDescent="0.25">
      <c r="A63">
        <v>60</v>
      </c>
      <c r="B63" s="2">
        <f t="shared" si="0"/>
        <v>1200000</v>
      </c>
      <c r="C63" s="2">
        <f t="shared" si="1"/>
        <v>13566425.549506405</v>
      </c>
      <c r="D63" s="6">
        <f t="shared" si="2"/>
        <v>1219.8059677346278</v>
      </c>
      <c r="E63" s="6">
        <f t="shared" si="3"/>
        <v>4125</v>
      </c>
      <c r="F63" s="2">
        <f t="shared" si="4"/>
        <v>13478270.96587415</v>
      </c>
      <c r="G63" s="6">
        <f t="shared" si="5"/>
        <v>1220.0060714410918</v>
      </c>
      <c r="H63" s="6">
        <f t="shared" si="6"/>
        <v>3600</v>
      </c>
      <c r="I63" s="2">
        <f t="shared" si="7"/>
        <v>13480810.837929249</v>
      </c>
      <c r="J63" s="6">
        <f t="shared" si="8"/>
        <v>2750</v>
      </c>
      <c r="K63" s="6">
        <f t="shared" si="9"/>
        <v>275</v>
      </c>
      <c r="L63" s="2">
        <f t="shared" si="10"/>
        <v>13356504.658982622</v>
      </c>
      <c r="M63">
        <f t="shared" si="11"/>
        <v>450</v>
      </c>
      <c r="N63">
        <f t="shared" si="12"/>
        <v>60000</v>
      </c>
      <c r="O63" s="2">
        <f t="shared" si="13"/>
        <v>13083513.018357858</v>
      </c>
    </row>
    <row r="64" spans="1:15" x14ac:dyDescent="0.25">
      <c r="A64">
        <v>61</v>
      </c>
      <c r="B64" s="2">
        <f t="shared" si="0"/>
        <v>0</v>
      </c>
      <c r="C64" s="2">
        <f t="shared" si="1"/>
        <v>13661588.755592676</v>
      </c>
      <c r="D64" s="6">
        <f t="shared" si="2"/>
        <v>1347.8270965874151</v>
      </c>
      <c r="E64" s="6">
        <f t="shared" si="3"/>
        <v>0</v>
      </c>
      <c r="F64" s="2">
        <f t="shared" si="4"/>
        <v>13571458.520214936</v>
      </c>
      <c r="G64" s="6">
        <f t="shared" si="5"/>
        <v>1348.081083792925</v>
      </c>
      <c r="H64" s="6">
        <f t="shared" si="6"/>
        <v>0</v>
      </c>
      <c r="I64" s="2">
        <f t="shared" si="7"/>
        <v>13574015.952717198</v>
      </c>
      <c r="J64" s="6">
        <f t="shared" si="8"/>
        <v>2750</v>
      </c>
      <c r="K64" s="6">
        <f t="shared" si="9"/>
        <v>0</v>
      </c>
      <c r="L64" s="2">
        <f t="shared" si="10"/>
        <v>13447426.06137236</v>
      </c>
      <c r="M64">
        <f t="shared" si="11"/>
        <v>450</v>
      </c>
      <c r="N64">
        <f t="shared" si="12"/>
        <v>0</v>
      </c>
      <c r="O64" s="2">
        <f t="shared" si="13"/>
        <v>13174835.624024127</v>
      </c>
    </row>
    <row r="65" spans="1:15" x14ac:dyDescent="0.25">
      <c r="A65">
        <v>62</v>
      </c>
      <c r="B65" s="2">
        <f t="shared" si="0"/>
        <v>0</v>
      </c>
      <c r="C65" s="2">
        <f t="shared" si="1"/>
        <v>13757419.494608646</v>
      </c>
      <c r="D65" s="6">
        <f t="shared" si="2"/>
        <v>1357.1458520214937</v>
      </c>
      <c r="E65" s="6">
        <f t="shared" si="3"/>
        <v>0</v>
      </c>
      <c r="F65" s="2">
        <f t="shared" si="4"/>
        <v>13665290.364932878</v>
      </c>
      <c r="G65" s="6">
        <f t="shared" si="5"/>
        <v>1357.4015952717198</v>
      </c>
      <c r="H65" s="6">
        <f t="shared" si="6"/>
        <v>0</v>
      </c>
      <c r="I65" s="2">
        <f t="shared" si="7"/>
        <v>13667865.479293657</v>
      </c>
      <c r="J65" s="6">
        <f t="shared" si="8"/>
        <v>2750</v>
      </c>
      <c r="K65" s="6">
        <f t="shared" si="9"/>
        <v>0</v>
      </c>
      <c r="L65" s="2">
        <f t="shared" si="10"/>
        <v>13538985.242086368</v>
      </c>
      <c r="M65">
        <f t="shared" si="11"/>
        <v>450</v>
      </c>
      <c r="N65">
        <f t="shared" si="12"/>
        <v>0</v>
      </c>
      <c r="O65" s="2">
        <f t="shared" si="13"/>
        <v>13266798.822299823</v>
      </c>
    </row>
    <row r="66" spans="1:15" x14ac:dyDescent="0.25">
      <c r="A66">
        <v>63</v>
      </c>
      <c r="B66" s="2">
        <f t="shared" si="0"/>
        <v>0</v>
      </c>
      <c r="C66" s="2">
        <f t="shared" si="1"/>
        <v>13853922.44903855</v>
      </c>
      <c r="D66" s="6">
        <f t="shared" si="2"/>
        <v>1366.5290364932878</v>
      </c>
      <c r="E66" s="6">
        <f t="shared" si="3"/>
        <v>0</v>
      </c>
      <c r="F66" s="2">
        <f t="shared" si="4"/>
        <v>13759770.95459375</v>
      </c>
      <c r="G66" s="6">
        <f t="shared" si="5"/>
        <v>1366.7865479293657</v>
      </c>
      <c r="H66" s="6">
        <f t="shared" si="6"/>
        <v>0</v>
      </c>
      <c r="I66" s="2">
        <f t="shared" si="7"/>
        <v>13762363.873063827</v>
      </c>
      <c r="J66" s="6">
        <f t="shared" si="8"/>
        <v>2750</v>
      </c>
      <c r="K66" s="6">
        <f t="shared" si="9"/>
        <v>0</v>
      </c>
      <c r="L66" s="2">
        <f t="shared" si="10"/>
        <v>13631186.674891876</v>
      </c>
      <c r="M66">
        <f t="shared" si="11"/>
        <v>450</v>
      </c>
      <c r="N66">
        <f t="shared" si="12"/>
        <v>0</v>
      </c>
      <c r="O66" s="2">
        <f t="shared" si="13"/>
        <v>13359407.106693298</v>
      </c>
    </row>
    <row r="67" spans="1:15" x14ac:dyDescent="0.25">
      <c r="A67">
        <v>64</v>
      </c>
      <c r="B67" s="2">
        <f t="shared" si="0"/>
        <v>0</v>
      </c>
      <c r="C67" s="2">
        <f t="shared" si="1"/>
        <v>13951102.334212434</v>
      </c>
      <c r="D67" s="6">
        <f t="shared" si="2"/>
        <v>1375.9770954593751</v>
      </c>
      <c r="E67" s="6">
        <f t="shared" si="3"/>
        <v>0</v>
      </c>
      <c r="F67" s="2">
        <f t="shared" si="4"/>
        <v>13854904.774561793</v>
      </c>
      <c r="G67" s="6">
        <f t="shared" si="5"/>
        <v>1376.2363873063828</v>
      </c>
      <c r="H67" s="6">
        <f t="shared" si="6"/>
        <v>0</v>
      </c>
      <c r="I67" s="2">
        <f t="shared" si="7"/>
        <v>13857515.620237179</v>
      </c>
      <c r="J67" s="6">
        <f t="shared" si="8"/>
        <v>2750</v>
      </c>
      <c r="K67" s="6">
        <f t="shared" si="9"/>
        <v>0</v>
      </c>
      <c r="L67" s="2">
        <f t="shared" si="10"/>
        <v>13724034.864937861</v>
      </c>
      <c r="M67">
        <f t="shared" si="11"/>
        <v>450</v>
      </c>
      <c r="N67">
        <f t="shared" si="12"/>
        <v>0</v>
      </c>
      <c r="O67" s="2">
        <f t="shared" si="13"/>
        <v>13452665.002233118</v>
      </c>
    </row>
    <row r="68" spans="1:15" x14ac:dyDescent="0.25">
      <c r="A68">
        <v>65</v>
      </c>
      <c r="B68" s="2">
        <f t="shared" ref="B68:B131" si="14">IF(MOD(A68,12)=0,$S$4,0)</f>
        <v>0</v>
      </c>
      <c r="C68" s="2">
        <f t="shared" ref="C68:C131" si="15">C67*(1+$U$3)+$B68</f>
        <v>14048963.898536546</v>
      </c>
      <c r="D68" s="6">
        <f t="shared" ref="D68:D131" si="16">MAX(MIN(F67,50000000)*0.01%, 125)+IF(F67&gt;50000000, (F67-50000000)*0.005%, 0)</f>
        <v>1385.4904774561794</v>
      </c>
      <c r="E68" s="6">
        <f t="shared" ref="E68:E131" si="17">IF($B68&gt;0, MAX($B68*0.3%, 15*$S$1),0)</f>
        <v>0</v>
      </c>
      <c r="F68" s="2">
        <f t="shared" ref="F68:F131" si="18">(F67-D68)*(1+$U$3)+$B68-E68</f>
        <v>13950696.341212653</v>
      </c>
      <c r="G68" s="6">
        <f t="shared" ref="G68:G131" si="19">MIN(MAX(I67*0.01%, $S$5), 2500)</f>
        <v>1385.751562023718</v>
      </c>
      <c r="H68" s="6">
        <f t="shared" ref="H68:H131" si="20">IF($B68&gt;0, MAX($B68*0.3%, 7*$S$1),0)</f>
        <v>0</v>
      </c>
      <c r="I68" s="2">
        <f t="shared" ref="I68:I131" si="21">(I67-G68)*(1+$U$3)+$B68-H68</f>
        <v>13953325.238040436</v>
      </c>
      <c r="J68" s="6">
        <f t="shared" ref="J68:J131" si="22">IF(L67/ $S$1 &gt; 100000, 0, 10*$S$1)</f>
        <v>2750</v>
      </c>
      <c r="K68" s="6">
        <f t="shared" ref="K68:K131" si="23">IF($B68&gt;0, MAX(B68/$S$1/$S$7*0.005,1)*$S$1, 0)</f>
        <v>0</v>
      </c>
      <c r="L68" s="2">
        <f t="shared" ref="L68:L131" si="24">(L67-MAX(J68, K68))*(1+$U$3)+$B68</f>
        <v>13817534.348975165</v>
      </c>
      <c r="M68">
        <f t="shared" ref="M68:M131" si="25">5400/12</f>
        <v>450</v>
      </c>
      <c r="N68">
        <f t="shared" ref="N68:N131" si="26">IF($B68&gt;0, $B68*5%, 0)</f>
        <v>0</v>
      </c>
      <c r="O68" s="2">
        <f t="shared" ref="O68:O131" si="27">(O67-M68)*(1+$U$3)+$B68-N68</f>
        <v>13546577.065689169</v>
      </c>
    </row>
    <row r="69" spans="1:15" x14ac:dyDescent="0.25">
      <c r="A69">
        <v>66</v>
      </c>
      <c r="B69" s="2">
        <f t="shared" si="14"/>
        <v>0</v>
      </c>
      <c r="C69" s="2">
        <f t="shared" si="15"/>
        <v>14147511.923725365</v>
      </c>
      <c r="D69" s="6">
        <f t="shared" si="16"/>
        <v>1395.0696341212654</v>
      </c>
      <c r="E69" s="6">
        <f t="shared" si="17"/>
        <v>0</v>
      </c>
      <c r="F69" s="2">
        <f t="shared" si="18"/>
        <v>14047150.202147793</v>
      </c>
      <c r="G69" s="6">
        <f t="shared" si="19"/>
        <v>1395.3325238040436</v>
      </c>
      <c r="H69" s="6">
        <f t="shared" si="20"/>
        <v>0</v>
      </c>
      <c r="I69" s="2">
        <f t="shared" si="21"/>
        <v>14049797.274932018</v>
      </c>
      <c r="J69" s="6">
        <f t="shared" si="22"/>
        <v>2750</v>
      </c>
      <c r="K69" s="6">
        <f t="shared" si="23"/>
        <v>0</v>
      </c>
      <c r="L69" s="2">
        <f t="shared" si="24"/>
        <v>13911689.695578178</v>
      </c>
      <c r="M69">
        <f t="shared" si="25"/>
        <v>450</v>
      </c>
      <c r="N69">
        <f t="shared" si="26"/>
        <v>0</v>
      </c>
      <c r="O69" s="2">
        <f t="shared" si="27"/>
        <v>13641147.885795308</v>
      </c>
    </row>
    <row r="70" spans="1:15" x14ac:dyDescent="0.25">
      <c r="A70">
        <v>67</v>
      </c>
      <c r="B70" s="2">
        <f t="shared" si="14"/>
        <v>0</v>
      </c>
      <c r="C70" s="2">
        <f t="shared" si="15"/>
        <v>14246751.225035239</v>
      </c>
      <c r="D70" s="6">
        <f t="shared" si="16"/>
        <v>1404.7150202147793</v>
      </c>
      <c r="E70" s="6">
        <f t="shared" si="17"/>
        <v>0</v>
      </c>
      <c r="F70" s="2">
        <f t="shared" si="18"/>
        <v>14144270.936410381</v>
      </c>
      <c r="G70" s="6">
        <f t="shared" si="19"/>
        <v>1404.9797274932018</v>
      </c>
      <c r="H70" s="6">
        <f t="shared" si="20"/>
        <v>0</v>
      </c>
      <c r="I70" s="2">
        <f t="shared" si="21"/>
        <v>14146936.310817977</v>
      </c>
      <c r="J70" s="6">
        <f t="shared" si="22"/>
        <v>2750</v>
      </c>
      <c r="K70" s="6">
        <f t="shared" si="23"/>
        <v>0</v>
      </c>
      <c r="L70" s="2">
        <f t="shared" si="24"/>
        <v>14006505.505368065</v>
      </c>
      <c r="M70">
        <f t="shared" si="25"/>
        <v>450</v>
      </c>
      <c r="N70">
        <f t="shared" si="26"/>
        <v>0</v>
      </c>
      <c r="O70" s="2">
        <f t="shared" si="27"/>
        <v>13736382.083473576</v>
      </c>
    </row>
    <row r="71" spans="1:15" x14ac:dyDescent="0.25">
      <c r="A71">
        <v>68</v>
      </c>
      <c r="B71" s="2">
        <f t="shared" si="14"/>
        <v>0</v>
      </c>
      <c r="C71" s="2">
        <f t="shared" si="15"/>
        <v>14346686.651499668</v>
      </c>
      <c r="D71" s="6">
        <f t="shared" si="16"/>
        <v>1414.427093641038</v>
      </c>
      <c r="E71" s="6">
        <f t="shared" si="17"/>
        <v>0</v>
      </c>
      <c r="F71" s="2">
        <f t="shared" si="18"/>
        <v>14242063.15470268</v>
      </c>
      <c r="G71" s="6">
        <f t="shared" si="19"/>
        <v>1414.6936310817978</v>
      </c>
      <c r="H71" s="6">
        <f t="shared" si="20"/>
        <v>0</v>
      </c>
      <c r="I71" s="2">
        <f t="shared" si="21"/>
        <v>14244746.95726943</v>
      </c>
      <c r="J71" s="6">
        <f t="shared" si="22"/>
        <v>2750</v>
      </c>
      <c r="K71" s="6">
        <f t="shared" si="23"/>
        <v>0</v>
      </c>
      <c r="L71" s="2">
        <f t="shared" si="24"/>
        <v>14101986.41123756</v>
      </c>
      <c r="M71">
        <f t="shared" si="25"/>
        <v>450</v>
      </c>
      <c r="N71">
        <f t="shared" si="26"/>
        <v>0</v>
      </c>
      <c r="O71" s="2">
        <f t="shared" si="27"/>
        <v>13832284.312059989</v>
      </c>
    </row>
    <row r="72" spans="1:15" x14ac:dyDescent="0.25">
      <c r="A72">
        <v>69</v>
      </c>
      <c r="B72" s="2">
        <f t="shared" si="14"/>
        <v>0</v>
      </c>
      <c r="C72" s="2">
        <f t="shared" si="15"/>
        <v>14447323.086166238</v>
      </c>
      <c r="D72" s="6">
        <f t="shared" si="16"/>
        <v>1424.206315470268</v>
      </c>
      <c r="E72" s="6">
        <f t="shared" si="17"/>
        <v>0</v>
      </c>
      <c r="F72" s="2">
        <f t="shared" si="18"/>
        <v>14340531.499604935</v>
      </c>
      <c r="G72" s="6">
        <f t="shared" si="19"/>
        <v>1424.4746957269431</v>
      </c>
      <c r="H72" s="6">
        <f t="shared" si="20"/>
        <v>0</v>
      </c>
      <c r="I72" s="2">
        <f t="shared" si="21"/>
        <v>14343233.857741473</v>
      </c>
      <c r="J72" s="6">
        <f t="shared" si="22"/>
        <v>2750</v>
      </c>
      <c r="K72" s="6">
        <f t="shared" si="23"/>
        <v>0</v>
      </c>
      <c r="L72" s="2">
        <f t="shared" si="24"/>
        <v>14198137.078577342</v>
      </c>
      <c r="M72">
        <f t="shared" si="25"/>
        <v>450</v>
      </c>
      <c r="N72">
        <f t="shared" si="26"/>
        <v>0</v>
      </c>
      <c r="O72" s="2">
        <f t="shared" si="27"/>
        <v>13928859.257531907</v>
      </c>
    </row>
    <row r="73" spans="1:15" x14ac:dyDescent="0.25">
      <c r="A73">
        <v>70</v>
      </c>
      <c r="B73" s="2">
        <f t="shared" si="14"/>
        <v>0</v>
      </c>
      <c r="C73" s="2">
        <f t="shared" si="15"/>
        <v>14548665.446335221</v>
      </c>
      <c r="D73" s="6">
        <f t="shared" si="16"/>
        <v>1434.0531499604936</v>
      </c>
      <c r="E73" s="6">
        <f t="shared" si="17"/>
        <v>0</v>
      </c>
      <c r="F73" s="2">
        <f t="shared" si="18"/>
        <v>14439680.645795772</v>
      </c>
      <c r="G73" s="6">
        <f t="shared" si="19"/>
        <v>1434.3233857741475</v>
      </c>
      <c r="H73" s="6">
        <f t="shared" si="20"/>
        <v>0</v>
      </c>
      <c r="I73" s="2">
        <f t="shared" si="21"/>
        <v>14442401.687793642</v>
      </c>
      <c r="J73" s="6">
        <f t="shared" si="22"/>
        <v>2750</v>
      </c>
      <c r="K73" s="6">
        <f t="shared" si="23"/>
        <v>0</v>
      </c>
      <c r="L73" s="2">
        <f t="shared" si="24"/>
        <v>14294962.205503991</v>
      </c>
      <c r="M73">
        <f t="shared" si="25"/>
        <v>450</v>
      </c>
      <c r="N73">
        <f t="shared" si="26"/>
        <v>0</v>
      </c>
      <c r="O73" s="2">
        <f t="shared" si="27"/>
        <v>14026111.638737002</v>
      </c>
    </row>
    <row r="74" spans="1:15" x14ac:dyDescent="0.25">
      <c r="A74">
        <v>71</v>
      </c>
      <c r="B74" s="2">
        <f t="shared" si="14"/>
        <v>0</v>
      </c>
      <c r="C74" s="2">
        <f t="shared" si="15"/>
        <v>14650718.683799835</v>
      </c>
      <c r="D74" s="6">
        <f t="shared" si="16"/>
        <v>1443.9680645795772</v>
      </c>
      <c r="E74" s="6">
        <f t="shared" si="17"/>
        <v>0</v>
      </c>
      <c r="F74" s="2">
        <f t="shared" si="18"/>
        <v>14539515.300274126</v>
      </c>
      <c r="G74" s="6">
        <f t="shared" si="19"/>
        <v>1444.2401687793642</v>
      </c>
      <c r="H74" s="6">
        <f t="shared" si="20"/>
        <v>0</v>
      </c>
      <c r="I74" s="2">
        <f t="shared" si="21"/>
        <v>14542255.155311864</v>
      </c>
      <c r="J74" s="6">
        <f t="shared" si="22"/>
        <v>2750</v>
      </c>
      <c r="K74" s="6">
        <f t="shared" si="23"/>
        <v>0</v>
      </c>
      <c r="L74" s="2">
        <f t="shared" si="24"/>
        <v>14392466.523089552</v>
      </c>
      <c r="M74">
        <f t="shared" si="25"/>
        <v>450</v>
      </c>
      <c r="N74">
        <f t="shared" si="26"/>
        <v>0</v>
      </c>
      <c r="O74" s="2">
        <f t="shared" si="27"/>
        <v>14124046.20762383</v>
      </c>
    </row>
    <row r="75" spans="1:15" x14ac:dyDescent="0.25">
      <c r="A75">
        <v>72</v>
      </c>
      <c r="B75" s="2">
        <f t="shared" si="14"/>
        <v>1200000</v>
      </c>
      <c r="C75" s="2">
        <f t="shared" si="15"/>
        <v>15953487.785088209</v>
      </c>
      <c r="D75" s="6">
        <f t="shared" si="16"/>
        <v>1453.9515300274127</v>
      </c>
      <c r="E75" s="6">
        <f t="shared" si="17"/>
        <v>4125</v>
      </c>
      <c r="F75" s="2">
        <f t="shared" si="18"/>
        <v>15835915.202582698</v>
      </c>
      <c r="G75" s="6">
        <f t="shared" si="19"/>
        <v>1454.2255155311864</v>
      </c>
      <c r="H75" s="6">
        <f t="shared" si="20"/>
        <v>3600</v>
      </c>
      <c r="I75" s="2">
        <f t="shared" si="21"/>
        <v>15839199.000731973</v>
      </c>
      <c r="J75" s="6">
        <f t="shared" si="22"/>
        <v>2750</v>
      </c>
      <c r="K75" s="6">
        <f t="shared" si="23"/>
        <v>275</v>
      </c>
      <c r="L75" s="2">
        <f t="shared" si="24"/>
        <v>15690654.795592703</v>
      </c>
      <c r="M75">
        <f t="shared" si="25"/>
        <v>450</v>
      </c>
      <c r="N75">
        <f t="shared" si="26"/>
        <v>60000</v>
      </c>
      <c r="O75" s="2">
        <f t="shared" si="27"/>
        <v>15362667.749474017</v>
      </c>
    </row>
    <row r="76" spans="1:15" x14ac:dyDescent="0.25">
      <c r="A76">
        <v>73</v>
      </c>
      <c r="B76" s="2">
        <f t="shared" si="14"/>
        <v>0</v>
      </c>
      <c r="C76" s="2">
        <f t="shared" si="15"/>
        <v>16065395.305631997</v>
      </c>
      <c r="D76" s="6">
        <f t="shared" si="16"/>
        <v>1583.5915202582698</v>
      </c>
      <c r="E76" s="6">
        <f t="shared" si="17"/>
        <v>0</v>
      </c>
      <c r="F76" s="2">
        <f t="shared" si="18"/>
        <v>15945403.297325199</v>
      </c>
      <c r="G76" s="6">
        <f t="shared" si="19"/>
        <v>1583.9199000731974</v>
      </c>
      <c r="H76" s="6">
        <f t="shared" si="20"/>
        <v>0</v>
      </c>
      <c r="I76" s="2">
        <f t="shared" si="21"/>
        <v>15948709.799359808</v>
      </c>
      <c r="J76" s="6">
        <f t="shared" si="22"/>
        <v>2750</v>
      </c>
      <c r="K76" s="6">
        <f t="shared" si="23"/>
        <v>0</v>
      </c>
      <c r="L76" s="2">
        <f t="shared" si="24"/>
        <v>15797949.354616512</v>
      </c>
      <c r="M76">
        <f t="shared" si="25"/>
        <v>450</v>
      </c>
      <c r="N76">
        <f t="shared" si="26"/>
        <v>0</v>
      </c>
      <c r="O76" s="2">
        <f t="shared" si="27"/>
        <v>15469977.740364805</v>
      </c>
    </row>
    <row r="77" spans="1:15" x14ac:dyDescent="0.25">
      <c r="A77">
        <v>74</v>
      </c>
      <c r="B77" s="2">
        <f t="shared" si="14"/>
        <v>0</v>
      </c>
      <c r="C77" s="2">
        <f t="shared" si="15"/>
        <v>16178087.81396798</v>
      </c>
      <c r="D77" s="6">
        <f t="shared" si="16"/>
        <v>1594.5403297325199</v>
      </c>
      <c r="E77" s="6">
        <f t="shared" si="17"/>
        <v>0</v>
      </c>
      <c r="F77" s="2">
        <f t="shared" si="18"/>
        <v>16055648.382916478</v>
      </c>
      <c r="G77" s="6">
        <f t="shared" si="19"/>
        <v>1594.8709799359808</v>
      </c>
      <c r="H77" s="6">
        <f t="shared" si="20"/>
        <v>0</v>
      </c>
      <c r="I77" s="2">
        <f t="shared" si="21"/>
        <v>16058977.745809039</v>
      </c>
      <c r="J77" s="6">
        <f t="shared" si="22"/>
        <v>2750</v>
      </c>
      <c r="K77" s="6">
        <f t="shared" si="23"/>
        <v>0</v>
      </c>
      <c r="L77" s="2">
        <f t="shared" si="24"/>
        <v>15905996.543299111</v>
      </c>
      <c r="M77">
        <f t="shared" si="25"/>
        <v>450</v>
      </c>
      <c r="N77">
        <f t="shared" si="26"/>
        <v>0</v>
      </c>
      <c r="O77" s="2">
        <f t="shared" si="27"/>
        <v>15578040.469162935</v>
      </c>
    </row>
    <row r="78" spans="1:15" x14ac:dyDescent="0.25">
      <c r="A78">
        <v>75</v>
      </c>
      <c r="B78" s="2">
        <f t="shared" si="14"/>
        <v>0</v>
      </c>
      <c r="C78" s="2">
        <f t="shared" si="15"/>
        <v>16291570.816480637</v>
      </c>
      <c r="D78" s="6">
        <f t="shared" si="16"/>
        <v>1605.5648382916479</v>
      </c>
      <c r="E78" s="6">
        <f t="shared" si="17"/>
        <v>0</v>
      </c>
      <c r="F78" s="2">
        <f t="shared" si="18"/>
        <v>16166655.69312324</v>
      </c>
      <c r="G78" s="6">
        <f t="shared" si="19"/>
        <v>1605.8977745809041</v>
      </c>
      <c r="H78" s="6">
        <f t="shared" si="20"/>
        <v>0</v>
      </c>
      <c r="I78" s="2">
        <f t="shared" si="21"/>
        <v>16170008.074931674</v>
      </c>
      <c r="J78" s="6">
        <f t="shared" si="22"/>
        <v>2750</v>
      </c>
      <c r="K78" s="6">
        <f t="shared" si="23"/>
        <v>0</v>
      </c>
      <c r="L78" s="2">
        <f t="shared" si="24"/>
        <v>16014801.641045237</v>
      </c>
      <c r="M78">
        <f t="shared" si="25"/>
        <v>450</v>
      </c>
      <c r="N78">
        <f t="shared" si="26"/>
        <v>0</v>
      </c>
      <c r="O78" s="2">
        <f t="shared" si="27"/>
        <v>15686861.216032468</v>
      </c>
    </row>
    <row r="79" spans="1:15" x14ac:dyDescent="0.25">
      <c r="A79">
        <v>76</v>
      </c>
      <c r="B79" s="2">
        <f t="shared" si="14"/>
        <v>0</v>
      </c>
      <c r="C79" s="2">
        <f t="shared" si="15"/>
        <v>16405849.858179592</v>
      </c>
      <c r="D79" s="6">
        <f t="shared" si="16"/>
        <v>1616.6655693123241</v>
      </c>
      <c r="E79" s="6">
        <f t="shared" si="17"/>
        <v>0</v>
      </c>
      <c r="F79" s="2">
        <f t="shared" si="18"/>
        <v>16278430.497897984</v>
      </c>
      <c r="G79" s="6">
        <f t="shared" si="19"/>
        <v>1617.0008074931675</v>
      </c>
      <c r="H79" s="6">
        <f t="shared" si="20"/>
        <v>0</v>
      </c>
      <c r="I79" s="2">
        <f t="shared" si="21"/>
        <v>16281806.057773005</v>
      </c>
      <c r="J79" s="6">
        <f t="shared" si="22"/>
        <v>2750</v>
      </c>
      <c r="K79" s="6">
        <f t="shared" si="23"/>
        <v>0</v>
      </c>
      <c r="L79" s="2">
        <f t="shared" si="24"/>
        <v>16124369.964292603</v>
      </c>
      <c r="M79">
        <f t="shared" si="25"/>
        <v>450</v>
      </c>
      <c r="N79">
        <f t="shared" si="26"/>
        <v>0</v>
      </c>
      <c r="O79" s="2">
        <f t="shared" si="27"/>
        <v>15796445.298175761</v>
      </c>
    </row>
    <row r="80" spans="1:15" x14ac:dyDescent="0.25">
      <c r="A80">
        <v>77</v>
      </c>
      <c r="B80" s="2">
        <f t="shared" si="14"/>
        <v>0</v>
      </c>
      <c r="C80" s="2">
        <f t="shared" si="15"/>
        <v>16520930.522970557</v>
      </c>
      <c r="D80" s="6">
        <f t="shared" si="16"/>
        <v>1627.8430497897984</v>
      </c>
      <c r="E80" s="6">
        <f t="shared" si="17"/>
        <v>0</v>
      </c>
      <c r="F80" s="2">
        <f t="shared" si="18"/>
        <v>16390978.10362919</v>
      </c>
      <c r="G80" s="6">
        <f t="shared" si="19"/>
        <v>1628.1806057773006</v>
      </c>
      <c r="H80" s="6">
        <f t="shared" si="20"/>
        <v>0</v>
      </c>
      <c r="I80" s="2">
        <f t="shared" si="21"/>
        <v>16394377.00182187</v>
      </c>
      <c r="J80" s="6">
        <f t="shared" si="22"/>
        <v>2750</v>
      </c>
      <c r="K80" s="6">
        <f t="shared" si="23"/>
        <v>0</v>
      </c>
      <c r="L80" s="2">
        <f t="shared" si="24"/>
        <v>16234706.866771666</v>
      </c>
      <c r="M80">
        <f t="shared" si="25"/>
        <v>450</v>
      </c>
      <c r="N80">
        <f t="shared" si="26"/>
        <v>0</v>
      </c>
      <c r="O80" s="2">
        <f t="shared" si="27"/>
        <v>15906798.070093287</v>
      </c>
    </row>
    <row r="81" spans="1:15" x14ac:dyDescent="0.25">
      <c r="A81">
        <v>78</v>
      </c>
      <c r="B81" s="2">
        <f t="shared" si="14"/>
        <v>0</v>
      </c>
      <c r="C81" s="2">
        <f t="shared" si="15"/>
        <v>16636818.433928179</v>
      </c>
      <c r="D81" s="6">
        <f t="shared" si="16"/>
        <v>1639.0978103629191</v>
      </c>
      <c r="E81" s="6">
        <f t="shared" si="17"/>
        <v>0</v>
      </c>
      <c r="F81" s="2">
        <f t="shared" si="18"/>
        <v>16504303.853393229</v>
      </c>
      <c r="G81" s="6">
        <f t="shared" si="19"/>
        <v>1639.437700182187</v>
      </c>
      <c r="H81" s="6">
        <f t="shared" si="20"/>
        <v>0</v>
      </c>
      <c r="I81" s="2">
        <f t="shared" si="21"/>
        <v>16507726.2512626</v>
      </c>
      <c r="J81" s="6">
        <f t="shared" si="22"/>
        <v>2750</v>
      </c>
      <c r="K81" s="6">
        <f t="shared" si="23"/>
        <v>0</v>
      </c>
      <c r="L81" s="2">
        <f t="shared" si="24"/>
        <v>16345817.739767224</v>
      </c>
      <c r="M81">
        <f t="shared" si="25"/>
        <v>450</v>
      </c>
      <c r="N81">
        <f t="shared" si="26"/>
        <v>0</v>
      </c>
      <c r="O81" s="2">
        <f t="shared" si="27"/>
        <v>16017924.923845254</v>
      </c>
    </row>
    <row r="82" spans="1:15" x14ac:dyDescent="0.25">
      <c r="A82">
        <v>79</v>
      </c>
      <c r="B82" s="2">
        <f t="shared" si="14"/>
        <v>0</v>
      </c>
      <c r="C82" s="2">
        <f t="shared" si="15"/>
        <v>16753519.253570782</v>
      </c>
      <c r="D82" s="6">
        <f t="shared" si="16"/>
        <v>1650.430385339323</v>
      </c>
      <c r="E82" s="6">
        <f t="shared" si="17"/>
        <v>0</v>
      </c>
      <c r="F82" s="2">
        <f t="shared" si="18"/>
        <v>16618413.127208022</v>
      </c>
      <c r="G82" s="6">
        <f t="shared" si="19"/>
        <v>1650.77262512626</v>
      </c>
      <c r="H82" s="6">
        <f t="shared" si="20"/>
        <v>0</v>
      </c>
      <c r="I82" s="2">
        <f t="shared" si="21"/>
        <v>16621859.187228736</v>
      </c>
      <c r="J82" s="6">
        <f t="shared" si="22"/>
        <v>2750</v>
      </c>
      <c r="K82" s="6">
        <f t="shared" si="23"/>
        <v>0</v>
      </c>
      <c r="L82" s="2">
        <f t="shared" si="24"/>
        <v>16457708.012381842</v>
      </c>
      <c r="M82">
        <f t="shared" si="25"/>
        <v>450</v>
      </c>
      <c r="N82">
        <f t="shared" si="26"/>
        <v>0</v>
      </c>
      <c r="O82" s="2">
        <f t="shared" si="27"/>
        <v>16129831.289315082</v>
      </c>
    </row>
    <row r="83" spans="1:15" x14ac:dyDescent="0.25">
      <c r="A83">
        <v>80</v>
      </c>
      <c r="B83" s="2">
        <f t="shared" si="14"/>
        <v>0</v>
      </c>
      <c r="C83" s="2">
        <f t="shared" si="15"/>
        <v>16871038.684137065</v>
      </c>
      <c r="D83" s="6">
        <f t="shared" si="16"/>
        <v>1661.8413127208023</v>
      </c>
      <c r="E83" s="6">
        <f t="shared" si="17"/>
        <v>0</v>
      </c>
      <c r="F83" s="2">
        <f t="shared" si="18"/>
        <v>16733311.342288451</v>
      </c>
      <c r="G83" s="6">
        <f t="shared" si="19"/>
        <v>1662.1859187228736</v>
      </c>
      <c r="H83" s="6">
        <f t="shared" si="20"/>
        <v>0</v>
      </c>
      <c r="I83" s="2">
        <f t="shared" si="21"/>
        <v>16736781.228058496</v>
      </c>
      <c r="J83" s="6">
        <f t="shared" si="22"/>
        <v>2750</v>
      </c>
      <c r="K83" s="6">
        <f t="shared" si="23"/>
        <v>0</v>
      </c>
      <c r="L83" s="2">
        <f t="shared" si="24"/>
        <v>16570383.151801134</v>
      </c>
      <c r="M83">
        <f t="shared" si="25"/>
        <v>450</v>
      </c>
      <c r="N83">
        <f t="shared" si="26"/>
        <v>0</v>
      </c>
      <c r="O83" s="2">
        <f t="shared" si="27"/>
        <v>16242522.634474711</v>
      </c>
    </row>
    <row r="84" spans="1:15" x14ac:dyDescent="0.25">
      <c r="A84">
        <v>81</v>
      </c>
      <c r="B84" s="2">
        <f t="shared" si="14"/>
        <v>0</v>
      </c>
      <c r="C84" s="2">
        <f t="shared" si="15"/>
        <v>16989382.467864707</v>
      </c>
      <c r="D84" s="6">
        <f t="shared" si="16"/>
        <v>1673.3311342288453</v>
      </c>
      <c r="E84" s="6">
        <f t="shared" si="17"/>
        <v>0</v>
      </c>
      <c r="F84" s="2">
        <f t="shared" si="18"/>
        <v>16849003.953303538</v>
      </c>
      <c r="G84" s="6">
        <f t="shared" si="19"/>
        <v>1673.6781228058496</v>
      </c>
      <c r="H84" s="6">
        <f t="shared" si="20"/>
        <v>0</v>
      </c>
      <c r="I84" s="2">
        <f t="shared" si="21"/>
        <v>16852497.829552002</v>
      </c>
      <c r="J84" s="6">
        <f t="shared" si="22"/>
        <v>2750</v>
      </c>
      <c r="K84" s="6">
        <f t="shared" si="23"/>
        <v>0</v>
      </c>
      <c r="L84" s="2">
        <f t="shared" si="24"/>
        <v>16683848.663560893</v>
      </c>
      <c r="M84">
        <f t="shared" si="25"/>
        <v>450</v>
      </c>
      <c r="N84">
        <f t="shared" si="26"/>
        <v>0</v>
      </c>
      <c r="O84" s="2">
        <f t="shared" si="27"/>
        <v>16356004.465651784</v>
      </c>
    </row>
    <row r="85" spans="1:15" x14ac:dyDescent="0.25">
      <c r="A85">
        <v>82</v>
      </c>
      <c r="B85" s="2">
        <f t="shared" si="14"/>
        <v>0</v>
      </c>
      <c r="C85" s="2">
        <f t="shared" si="15"/>
        <v>17108556.387270965</v>
      </c>
      <c r="D85" s="6">
        <f t="shared" si="16"/>
        <v>1684.9003953303538</v>
      </c>
      <c r="E85" s="6">
        <f t="shared" si="17"/>
        <v>0</v>
      </c>
      <c r="F85" s="2">
        <f t="shared" si="18"/>
        <v>16965496.452635389</v>
      </c>
      <c r="G85" s="6">
        <f t="shared" si="19"/>
        <v>1685.2497829552003</v>
      </c>
      <c r="H85" s="6">
        <f t="shared" si="20"/>
        <v>0</v>
      </c>
      <c r="I85" s="2">
        <f t="shared" si="21"/>
        <v>16969014.485230286</v>
      </c>
      <c r="J85" s="6">
        <f t="shared" si="22"/>
        <v>2750</v>
      </c>
      <c r="K85" s="6">
        <f t="shared" si="23"/>
        <v>0</v>
      </c>
      <c r="L85" s="2">
        <f t="shared" si="24"/>
        <v>16798110.091816112</v>
      </c>
      <c r="M85">
        <f t="shared" si="25"/>
        <v>450</v>
      </c>
      <c r="N85">
        <f t="shared" si="26"/>
        <v>0</v>
      </c>
      <c r="O85" s="2">
        <f t="shared" si="27"/>
        <v>16470282.327798691</v>
      </c>
    </row>
    <row r="86" spans="1:15" x14ac:dyDescent="0.25">
      <c r="A86">
        <v>83</v>
      </c>
      <c r="B86" s="2">
        <f t="shared" si="14"/>
        <v>0</v>
      </c>
      <c r="C86" s="2">
        <f t="shared" si="15"/>
        <v>17228566.2654352</v>
      </c>
      <c r="D86" s="6">
        <f t="shared" si="16"/>
        <v>1696.5496452635389</v>
      </c>
      <c r="E86" s="6">
        <f t="shared" si="17"/>
        <v>0</v>
      </c>
      <c r="F86" s="2">
        <f t="shared" si="18"/>
        <v>17082794.37063995</v>
      </c>
      <c r="G86" s="6">
        <f t="shared" si="19"/>
        <v>1696.9014485230286</v>
      </c>
      <c r="H86" s="6">
        <f t="shared" si="20"/>
        <v>0</v>
      </c>
      <c r="I86" s="2">
        <f t="shared" si="21"/>
        <v>17086336.726596091</v>
      </c>
      <c r="J86" s="6">
        <f t="shared" si="22"/>
        <v>2750</v>
      </c>
      <c r="K86" s="6">
        <f t="shared" si="23"/>
        <v>0</v>
      </c>
      <c r="L86" s="2">
        <f t="shared" si="24"/>
        <v>16913173.019611876</v>
      </c>
      <c r="M86">
        <f t="shared" si="25"/>
        <v>450</v>
      </c>
      <c r="N86">
        <f t="shared" si="26"/>
        <v>0</v>
      </c>
      <c r="O86" s="2">
        <f t="shared" si="27"/>
        <v>16585361.804763509</v>
      </c>
    </row>
    <row r="87" spans="1:15" x14ac:dyDescent="0.25">
      <c r="A87">
        <v>84</v>
      </c>
      <c r="B87" s="2">
        <f t="shared" si="14"/>
        <v>1200000</v>
      </c>
      <c r="C87" s="2">
        <f t="shared" si="15"/>
        <v>18549417.966283418</v>
      </c>
      <c r="D87" s="6">
        <f t="shared" si="16"/>
        <v>1708.2794370639951</v>
      </c>
      <c r="E87" s="6">
        <f t="shared" si="17"/>
        <v>4125</v>
      </c>
      <c r="F87" s="2">
        <f t="shared" si="18"/>
        <v>18396778.27590955</v>
      </c>
      <c r="G87" s="6">
        <f t="shared" si="19"/>
        <v>1708.6336726596091</v>
      </c>
      <c r="H87" s="6">
        <f t="shared" si="20"/>
        <v>3600</v>
      </c>
      <c r="I87" s="2">
        <f t="shared" si="21"/>
        <v>18400870.123396471</v>
      </c>
      <c r="J87" s="6">
        <f t="shared" si="22"/>
        <v>2750</v>
      </c>
      <c r="K87" s="6">
        <f t="shared" si="23"/>
        <v>275</v>
      </c>
      <c r="L87" s="2">
        <f t="shared" si="24"/>
        <v>18229043.069156162</v>
      </c>
      <c r="M87">
        <f t="shared" si="25"/>
        <v>450</v>
      </c>
      <c r="N87">
        <f t="shared" si="26"/>
        <v>60000</v>
      </c>
      <c r="O87" s="2">
        <f t="shared" si="27"/>
        <v>17841248.51956284</v>
      </c>
    </row>
    <row r="88" spans="1:15" x14ac:dyDescent="0.25">
      <c r="A88">
        <v>85</v>
      </c>
      <c r="B88" s="2">
        <f t="shared" si="14"/>
        <v>0</v>
      </c>
      <c r="C88" s="2">
        <f t="shared" si="15"/>
        <v>18679534.928799756</v>
      </c>
      <c r="D88" s="6">
        <f t="shared" si="16"/>
        <v>1839.6778275909551</v>
      </c>
      <c r="E88" s="6">
        <f t="shared" si="17"/>
        <v>0</v>
      </c>
      <c r="F88" s="2">
        <f t="shared" si="18"/>
        <v>18523971.947829511</v>
      </c>
      <c r="G88" s="6">
        <f t="shared" si="19"/>
        <v>1840.0870123396471</v>
      </c>
      <c r="H88" s="6">
        <f t="shared" si="20"/>
        <v>0</v>
      </c>
      <c r="I88" s="2">
        <f t="shared" si="21"/>
        <v>18528092.085982274</v>
      </c>
      <c r="J88" s="6">
        <f t="shared" si="22"/>
        <v>2750</v>
      </c>
      <c r="K88" s="6">
        <f t="shared" si="23"/>
        <v>0</v>
      </c>
      <c r="L88" s="2">
        <f t="shared" si="24"/>
        <v>18354143.436019525</v>
      </c>
      <c r="M88">
        <f t="shared" si="25"/>
        <v>450</v>
      </c>
      <c r="N88">
        <f t="shared" si="26"/>
        <v>0</v>
      </c>
      <c r="O88" s="2">
        <f t="shared" si="27"/>
        <v>17965944.79188529</v>
      </c>
    </row>
    <row r="89" spans="1:15" x14ac:dyDescent="0.25">
      <c r="A89">
        <v>86</v>
      </c>
      <c r="B89" s="2">
        <f t="shared" si="14"/>
        <v>0</v>
      </c>
      <c r="C89" s="2">
        <f t="shared" si="15"/>
        <v>18810564.611271255</v>
      </c>
      <c r="D89" s="6">
        <f t="shared" si="16"/>
        <v>1852.3971947829511</v>
      </c>
      <c r="E89" s="6">
        <f t="shared" si="17"/>
        <v>0</v>
      </c>
      <c r="F89" s="2">
        <f t="shared" si="18"/>
        <v>18652045.025367878</v>
      </c>
      <c r="G89" s="6">
        <f t="shared" si="19"/>
        <v>1852.8092085982275</v>
      </c>
      <c r="H89" s="6">
        <f t="shared" si="20"/>
        <v>0</v>
      </c>
      <c r="I89" s="2">
        <f t="shared" si="21"/>
        <v>18656193.649785608</v>
      </c>
      <c r="J89" s="6">
        <f t="shared" si="22"/>
        <v>2750</v>
      </c>
      <c r="K89" s="6">
        <f t="shared" si="23"/>
        <v>0</v>
      </c>
      <c r="L89" s="2">
        <f t="shared" si="24"/>
        <v>18480121.333367966</v>
      </c>
      <c r="M89">
        <f t="shared" si="25"/>
        <v>450</v>
      </c>
      <c r="N89">
        <f t="shared" si="26"/>
        <v>0</v>
      </c>
      <c r="O89" s="2">
        <f t="shared" si="27"/>
        <v>18091515.760126568</v>
      </c>
    </row>
    <row r="90" spans="1:15" x14ac:dyDescent="0.25">
      <c r="A90">
        <v>87</v>
      </c>
      <c r="B90" s="2">
        <f t="shared" si="14"/>
        <v>0</v>
      </c>
      <c r="C90" s="2">
        <f t="shared" si="15"/>
        <v>18942513.416073903</v>
      </c>
      <c r="D90" s="6">
        <f t="shared" si="16"/>
        <v>1865.2045025367879</v>
      </c>
      <c r="E90" s="6">
        <f t="shared" si="17"/>
        <v>0</v>
      </c>
      <c r="F90" s="2">
        <f t="shared" si="18"/>
        <v>18781003.588656083</v>
      </c>
      <c r="G90" s="6">
        <f t="shared" si="19"/>
        <v>1865.619364978561</v>
      </c>
      <c r="H90" s="6">
        <f t="shared" si="20"/>
        <v>0</v>
      </c>
      <c r="I90" s="2">
        <f t="shared" si="21"/>
        <v>18785180.896290254</v>
      </c>
      <c r="J90" s="6">
        <f t="shared" si="22"/>
        <v>2750</v>
      </c>
      <c r="K90" s="6">
        <f t="shared" si="23"/>
        <v>0</v>
      </c>
      <c r="L90" s="2">
        <f t="shared" si="24"/>
        <v>18606982.916737013</v>
      </c>
      <c r="M90">
        <f t="shared" si="25"/>
        <v>450</v>
      </c>
      <c r="N90">
        <f t="shared" si="26"/>
        <v>0</v>
      </c>
      <c r="O90" s="2">
        <f t="shared" si="27"/>
        <v>18217967.559938814</v>
      </c>
    </row>
    <row r="91" spans="1:15" x14ac:dyDescent="0.25">
      <c r="A91">
        <v>88</v>
      </c>
      <c r="B91" s="2">
        <f t="shared" si="14"/>
        <v>0</v>
      </c>
      <c r="C91" s="2">
        <f t="shared" si="15"/>
        <v>19075387.790493876</v>
      </c>
      <c r="D91" s="6">
        <f t="shared" si="16"/>
        <v>1878.1003588656083</v>
      </c>
      <c r="E91" s="6">
        <f t="shared" si="17"/>
        <v>0</v>
      </c>
      <c r="F91" s="2">
        <f t="shared" si="18"/>
        <v>18910853.75986303</v>
      </c>
      <c r="G91" s="6">
        <f t="shared" si="19"/>
        <v>1878.5180896290256</v>
      </c>
      <c r="H91" s="6">
        <f t="shared" si="20"/>
        <v>0</v>
      </c>
      <c r="I91" s="2">
        <f t="shared" si="21"/>
        <v>18915059.949026823</v>
      </c>
      <c r="J91" s="6">
        <f t="shared" si="22"/>
        <v>2750</v>
      </c>
      <c r="K91" s="6">
        <f t="shared" si="23"/>
        <v>0</v>
      </c>
      <c r="L91" s="2">
        <f t="shared" si="24"/>
        <v>18734734.38484088</v>
      </c>
      <c r="M91">
        <f t="shared" si="25"/>
        <v>450</v>
      </c>
      <c r="N91">
        <f t="shared" si="26"/>
        <v>0</v>
      </c>
      <c r="O91" s="2">
        <f t="shared" si="27"/>
        <v>18345306.370013386</v>
      </c>
    </row>
    <row r="92" spans="1:15" x14ac:dyDescent="0.25">
      <c r="A92">
        <v>89</v>
      </c>
      <c r="B92" s="2">
        <f t="shared" si="14"/>
        <v>0</v>
      </c>
      <c r="C92" s="2">
        <f t="shared" si="15"/>
        <v>19209194.227042545</v>
      </c>
      <c r="D92" s="6">
        <f t="shared" si="16"/>
        <v>1891.085375986303</v>
      </c>
      <c r="E92" s="6">
        <f t="shared" si="17"/>
        <v>0</v>
      </c>
      <c r="F92" s="2">
        <f t="shared" si="18"/>
        <v>19041601.703485753</v>
      </c>
      <c r="G92" s="6">
        <f t="shared" si="19"/>
        <v>1891.5059949026825</v>
      </c>
      <c r="H92" s="6">
        <f t="shared" si="20"/>
        <v>0</v>
      </c>
      <c r="I92" s="2">
        <f t="shared" si="21"/>
        <v>19045836.973863471</v>
      </c>
      <c r="J92" s="6">
        <f t="shared" si="22"/>
        <v>2750</v>
      </c>
      <c r="K92" s="6">
        <f t="shared" si="23"/>
        <v>0</v>
      </c>
      <c r="L92" s="2">
        <f t="shared" si="24"/>
        <v>18863381.979875356</v>
      </c>
      <c r="M92">
        <f t="shared" si="25"/>
        <v>450</v>
      </c>
      <c r="N92">
        <f t="shared" si="26"/>
        <v>0</v>
      </c>
      <c r="O92" s="2">
        <f t="shared" si="27"/>
        <v>18473538.412382767</v>
      </c>
    </row>
    <row r="93" spans="1:15" x14ac:dyDescent="0.25">
      <c r="A93">
        <v>90</v>
      </c>
      <c r="B93" s="2">
        <f t="shared" si="14"/>
        <v>0</v>
      </c>
      <c r="C93" s="2">
        <f t="shared" si="15"/>
        <v>19343939.263773739</v>
      </c>
      <c r="D93" s="6">
        <f t="shared" si="16"/>
        <v>1904.1601703485753</v>
      </c>
      <c r="E93" s="6">
        <f t="shared" si="17"/>
        <v>0</v>
      </c>
      <c r="F93" s="2">
        <f t="shared" si="18"/>
        <v>19173253.62664206</v>
      </c>
      <c r="G93" s="6">
        <f t="shared" si="19"/>
        <v>1904.5836973863472</v>
      </c>
      <c r="H93" s="6">
        <f t="shared" si="20"/>
        <v>0</v>
      </c>
      <c r="I93" s="2">
        <f t="shared" si="21"/>
        <v>19177518.179298602</v>
      </c>
      <c r="J93" s="6">
        <f t="shared" si="22"/>
        <v>2750</v>
      </c>
      <c r="K93" s="6">
        <f t="shared" si="23"/>
        <v>0</v>
      </c>
      <c r="L93" s="2">
        <f t="shared" si="24"/>
        <v>18992931.987822805</v>
      </c>
      <c r="M93">
        <f t="shared" si="25"/>
        <v>450</v>
      </c>
      <c r="N93">
        <f t="shared" si="26"/>
        <v>0</v>
      </c>
      <c r="O93" s="2">
        <f t="shared" si="27"/>
        <v>18602669.952724572</v>
      </c>
    </row>
    <row r="94" spans="1:15" x14ac:dyDescent="0.25">
      <c r="A94">
        <v>91</v>
      </c>
      <c r="B94" s="2">
        <f t="shared" si="14"/>
        <v>0</v>
      </c>
      <c r="C94" s="2">
        <f t="shared" si="15"/>
        <v>19479629.484603189</v>
      </c>
      <c r="D94" s="6">
        <f t="shared" si="16"/>
        <v>1917.3253626642061</v>
      </c>
      <c r="E94" s="6">
        <f t="shared" si="17"/>
        <v>0</v>
      </c>
      <c r="F94" s="2">
        <f t="shared" si="18"/>
        <v>19305815.779365223</v>
      </c>
      <c r="G94" s="6">
        <f t="shared" si="19"/>
        <v>1917.7518179298604</v>
      </c>
      <c r="H94" s="6">
        <f t="shared" si="20"/>
        <v>0</v>
      </c>
      <c r="I94" s="2">
        <f t="shared" si="21"/>
        <v>19310109.81675563</v>
      </c>
      <c r="J94" s="6">
        <f t="shared" si="22"/>
        <v>2750</v>
      </c>
      <c r="K94" s="6">
        <f t="shared" si="23"/>
        <v>0</v>
      </c>
      <c r="L94" s="2">
        <f t="shared" si="24"/>
        <v>19123390.738759317</v>
      </c>
      <c r="M94">
        <f t="shared" si="25"/>
        <v>450</v>
      </c>
      <c r="N94">
        <f t="shared" si="26"/>
        <v>0</v>
      </c>
      <c r="O94" s="2">
        <f t="shared" si="27"/>
        <v>18732707.300667722</v>
      </c>
    </row>
    <row r="95" spans="1:15" x14ac:dyDescent="0.25">
      <c r="A95">
        <v>92</v>
      </c>
      <c r="B95" s="2">
        <f t="shared" si="14"/>
        <v>0</v>
      </c>
      <c r="C95" s="2">
        <f t="shared" si="15"/>
        <v>19616271.519630235</v>
      </c>
      <c r="D95" s="6">
        <f t="shared" si="16"/>
        <v>1930.5815779365223</v>
      </c>
      <c r="E95" s="6">
        <f t="shared" si="17"/>
        <v>0</v>
      </c>
      <c r="F95" s="2">
        <f t="shared" si="18"/>
        <v>19439294.454900671</v>
      </c>
      <c r="G95" s="6">
        <f t="shared" si="19"/>
        <v>1931.010981675563</v>
      </c>
      <c r="H95" s="6">
        <f t="shared" si="20"/>
        <v>0</v>
      </c>
      <c r="I95" s="2">
        <f t="shared" si="21"/>
        <v>19443618.180879749</v>
      </c>
      <c r="J95" s="6">
        <f t="shared" si="22"/>
        <v>2750</v>
      </c>
      <c r="K95" s="6">
        <f t="shared" si="23"/>
        <v>0</v>
      </c>
      <c r="L95" s="2">
        <f t="shared" si="24"/>
        <v>19254764.60716401</v>
      </c>
      <c r="M95">
        <f t="shared" si="25"/>
        <v>450</v>
      </c>
      <c r="N95">
        <f t="shared" si="26"/>
        <v>0</v>
      </c>
      <c r="O95" s="2">
        <f t="shared" si="27"/>
        <v>18863656.810100723</v>
      </c>
    </row>
    <row r="96" spans="1:15" x14ac:dyDescent="0.25">
      <c r="A96">
        <v>93</v>
      </c>
      <c r="B96" s="2">
        <f t="shared" si="14"/>
        <v>0</v>
      </c>
      <c r="C96" s="2">
        <f t="shared" si="15"/>
        <v>19753872.045461796</v>
      </c>
      <c r="D96" s="6">
        <f t="shared" si="16"/>
        <v>1943.9294454900671</v>
      </c>
      <c r="E96" s="6">
        <f t="shared" si="17"/>
        <v>0</v>
      </c>
      <c r="F96" s="2">
        <f t="shared" si="18"/>
        <v>19573695.990004778</v>
      </c>
      <c r="G96" s="6">
        <f t="shared" si="19"/>
        <v>1944.3618180879751</v>
      </c>
      <c r="H96" s="6">
        <f t="shared" si="20"/>
        <v>0</v>
      </c>
      <c r="I96" s="2">
        <f t="shared" si="21"/>
        <v>19578049.609836761</v>
      </c>
      <c r="J96" s="6">
        <f t="shared" si="22"/>
        <v>2750</v>
      </c>
      <c r="K96" s="6">
        <f t="shared" si="23"/>
        <v>0</v>
      </c>
      <c r="L96" s="2">
        <f t="shared" si="24"/>
        <v>19387060.012230497</v>
      </c>
      <c r="M96">
        <f t="shared" si="25"/>
        <v>450</v>
      </c>
      <c r="N96">
        <f t="shared" si="26"/>
        <v>0</v>
      </c>
      <c r="O96" s="2">
        <f t="shared" si="27"/>
        <v>18995524.87948215</v>
      </c>
    </row>
    <row r="97" spans="1:15" x14ac:dyDescent="0.25">
      <c r="A97">
        <v>94</v>
      </c>
      <c r="B97" s="2">
        <f t="shared" si="14"/>
        <v>0</v>
      </c>
      <c r="C97" s="2">
        <f t="shared" si="15"/>
        <v>19892437.785538591</v>
      </c>
      <c r="D97" s="6">
        <f t="shared" si="16"/>
        <v>1957.3695990004778</v>
      </c>
      <c r="E97" s="6">
        <f t="shared" si="17"/>
        <v>0</v>
      </c>
      <c r="F97" s="2">
        <f t="shared" si="18"/>
        <v>19709026.765245672</v>
      </c>
      <c r="G97" s="6">
        <f t="shared" si="19"/>
        <v>1957.8049609836762</v>
      </c>
      <c r="H97" s="6">
        <f t="shared" si="20"/>
        <v>0</v>
      </c>
      <c r="I97" s="2">
        <f t="shared" si="21"/>
        <v>19713410.485613968</v>
      </c>
      <c r="J97" s="6">
        <f t="shared" si="22"/>
        <v>2750</v>
      </c>
      <c r="K97" s="6">
        <f t="shared" si="23"/>
        <v>0</v>
      </c>
      <c r="L97" s="2">
        <f t="shared" si="24"/>
        <v>19520283.418180536</v>
      </c>
      <c r="M97">
        <f t="shared" si="25"/>
        <v>450</v>
      </c>
      <c r="N97">
        <f t="shared" si="26"/>
        <v>0</v>
      </c>
      <c r="O97" s="2">
        <f t="shared" si="27"/>
        <v>19128317.952153277</v>
      </c>
    </row>
    <row r="98" spans="1:15" x14ac:dyDescent="0.25">
      <c r="A98">
        <v>95</v>
      </c>
      <c r="B98" s="2">
        <f t="shared" si="14"/>
        <v>0</v>
      </c>
      <c r="C98" s="2">
        <f t="shared" si="15"/>
        <v>20031975.510463666</v>
      </c>
      <c r="D98" s="6">
        <f t="shared" si="16"/>
        <v>1970.9026765245674</v>
      </c>
      <c r="E98" s="6">
        <f t="shared" si="17"/>
        <v>0</v>
      </c>
      <c r="F98" s="2">
        <f t="shared" si="18"/>
        <v>19845293.205306165</v>
      </c>
      <c r="G98" s="6">
        <f t="shared" si="19"/>
        <v>1971.341048561397</v>
      </c>
      <c r="H98" s="6">
        <f t="shared" si="20"/>
        <v>0</v>
      </c>
      <c r="I98" s="2">
        <f t="shared" si="21"/>
        <v>19849707.234323177</v>
      </c>
      <c r="J98" s="6">
        <f t="shared" si="22"/>
        <v>2750</v>
      </c>
      <c r="K98" s="6">
        <f t="shared" si="23"/>
        <v>0</v>
      </c>
      <c r="L98" s="2">
        <f t="shared" si="24"/>
        <v>19654441.334579896</v>
      </c>
      <c r="M98">
        <f t="shared" si="25"/>
        <v>450</v>
      </c>
      <c r="N98">
        <f t="shared" si="26"/>
        <v>0</v>
      </c>
      <c r="O98" s="2">
        <f t="shared" si="27"/>
        <v>19262042.516652912</v>
      </c>
    </row>
    <row r="99" spans="1:15" x14ac:dyDescent="0.25">
      <c r="A99">
        <v>96</v>
      </c>
      <c r="B99" s="2">
        <f t="shared" si="14"/>
        <v>1200000</v>
      </c>
      <c r="C99" s="2">
        <f t="shared" si="15"/>
        <v>21372492.038333215</v>
      </c>
      <c r="D99" s="6">
        <f t="shared" si="16"/>
        <v>1984.5293205306166</v>
      </c>
      <c r="E99" s="6">
        <f t="shared" si="17"/>
        <v>4125</v>
      </c>
      <c r="F99" s="2">
        <f t="shared" si="18"/>
        <v>21178376.779288735</v>
      </c>
      <c r="G99" s="6">
        <f t="shared" si="19"/>
        <v>1984.9707234323178</v>
      </c>
      <c r="H99" s="6">
        <f t="shared" si="20"/>
        <v>3600</v>
      </c>
      <c r="I99" s="2">
        <f t="shared" si="21"/>
        <v>21183346.326505743</v>
      </c>
      <c r="J99" s="6">
        <f t="shared" si="22"/>
        <v>2750</v>
      </c>
      <c r="K99" s="6">
        <f t="shared" si="23"/>
        <v>275</v>
      </c>
      <c r="L99" s="2">
        <f t="shared" si="24"/>
        <v>20989540.316656418</v>
      </c>
      <c r="M99">
        <f t="shared" si="25"/>
        <v>450</v>
      </c>
      <c r="N99">
        <f t="shared" si="26"/>
        <v>60000</v>
      </c>
      <c r="O99" s="2">
        <f t="shared" si="27"/>
        <v>20536705.107034445</v>
      </c>
    </row>
    <row r="100" spans="1:15" x14ac:dyDescent="0.25">
      <c r="A100">
        <v>97</v>
      </c>
      <c r="B100" s="2">
        <f t="shared" si="14"/>
        <v>0</v>
      </c>
      <c r="C100" s="2">
        <f t="shared" si="15"/>
        <v>21522411.7689947</v>
      </c>
      <c r="D100" s="6">
        <f t="shared" si="16"/>
        <v>2117.8376779288737</v>
      </c>
      <c r="E100" s="6">
        <f t="shared" si="17"/>
        <v>0</v>
      </c>
      <c r="F100" s="2">
        <f t="shared" si="18"/>
        <v>21324802.173314903</v>
      </c>
      <c r="G100" s="6">
        <f t="shared" si="19"/>
        <v>2118.3346326505743</v>
      </c>
      <c r="H100" s="6">
        <f t="shared" si="20"/>
        <v>0</v>
      </c>
      <c r="I100" s="2">
        <f t="shared" si="21"/>
        <v>21329806.079534821</v>
      </c>
      <c r="J100" s="6">
        <f t="shared" si="22"/>
        <v>2750</v>
      </c>
      <c r="K100" s="6">
        <f t="shared" si="23"/>
        <v>0</v>
      </c>
      <c r="L100" s="2">
        <f t="shared" si="24"/>
        <v>21134004.499545291</v>
      </c>
      <c r="M100">
        <f t="shared" si="25"/>
        <v>450</v>
      </c>
      <c r="N100">
        <f t="shared" si="26"/>
        <v>0</v>
      </c>
      <c r="O100" s="2">
        <f t="shared" si="27"/>
        <v>20680308.960413828</v>
      </c>
    </row>
    <row r="101" spans="1:15" x14ac:dyDescent="0.25">
      <c r="A101">
        <v>98</v>
      </c>
      <c r="B101" s="2">
        <f t="shared" si="14"/>
        <v>0</v>
      </c>
      <c r="C101" s="2">
        <f t="shared" si="15"/>
        <v>21673383.128338572</v>
      </c>
      <c r="D101" s="6">
        <f t="shared" si="16"/>
        <v>2132.4802173314906</v>
      </c>
      <c r="E101" s="6">
        <f t="shared" si="17"/>
        <v>0</v>
      </c>
      <c r="F101" s="2">
        <f t="shared" si="18"/>
        <v>21472239.939358022</v>
      </c>
      <c r="G101" s="6">
        <f t="shared" si="19"/>
        <v>2132.9806079534824</v>
      </c>
      <c r="H101" s="6">
        <f t="shared" si="20"/>
        <v>0</v>
      </c>
      <c r="I101" s="2">
        <f t="shared" si="21"/>
        <v>21477278.442135908</v>
      </c>
      <c r="J101" s="6">
        <f t="shared" si="22"/>
        <v>2750</v>
      </c>
      <c r="K101" s="6">
        <f t="shared" si="23"/>
        <v>0</v>
      </c>
      <c r="L101" s="2">
        <f t="shared" si="24"/>
        <v>21279482.042567838</v>
      </c>
      <c r="M101">
        <f t="shared" si="25"/>
        <v>450</v>
      </c>
      <c r="N101">
        <f t="shared" si="26"/>
        <v>0</v>
      </c>
      <c r="O101" s="2">
        <f t="shared" si="27"/>
        <v>20824920.139049526</v>
      </c>
    </row>
    <row r="102" spans="1:15" x14ac:dyDescent="0.25">
      <c r="A102">
        <v>99</v>
      </c>
      <c r="B102" s="2">
        <f t="shared" si="14"/>
        <v>0</v>
      </c>
      <c r="C102" s="2">
        <f t="shared" si="15"/>
        <v>21825413.493131589</v>
      </c>
      <c r="D102" s="6">
        <f t="shared" si="16"/>
        <v>2147.2239939358024</v>
      </c>
      <c r="E102" s="6">
        <f t="shared" si="17"/>
        <v>0</v>
      </c>
      <c r="F102" s="2">
        <f t="shared" si="18"/>
        <v>21620697.076867245</v>
      </c>
      <c r="G102" s="6">
        <f t="shared" si="19"/>
        <v>2147.7278442135907</v>
      </c>
      <c r="H102" s="6">
        <f t="shared" si="20"/>
        <v>0</v>
      </c>
      <c r="I102" s="2">
        <f t="shared" si="21"/>
        <v>21625770.415400591</v>
      </c>
      <c r="J102" s="6">
        <f t="shared" si="22"/>
        <v>2750</v>
      </c>
      <c r="K102" s="6">
        <f t="shared" si="23"/>
        <v>0</v>
      </c>
      <c r="L102" s="2">
        <f t="shared" si="24"/>
        <v>21425980.054051813</v>
      </c>
      <c r="M102">
        <f t="shared" si="25"/>
        <v>450</v>
      </c>
      <c r="N102">
        <f t="shared" si="26"/>
        <v>0</v>
      </c>
      <c r="O102" s="2">
        <f t="shared" si="27"/>
        <v>20970545.708936971</v>
      </c>
    </row>
    <row r="103" spans="1:15" x14ac:dyDescent="0.25">
      <c r="A103">
        <v>100</v>
      </c>
      <c r="B103" s="2">
        <f t="shared" si="14"/>
        <v>0</v>
      </c>
      <c r="C103" s="2">
        <f t="shared" si="15"/>
        <v>21978510.291885667</v>
      </c>
      <c r="D103" s="6">
        <f t="shared" si="16"/>
        <v>2162.0697076867245</v>
      </c>
      <c r="E103" s="6">
        <f t="shared" si="17"/>
        <v>0</v>
      </c>
      <c r="F103" s="2">
        <f t="shared" si="18"/>
        <v>21770180.633685287</v>
      </c>
      <c r="G103" s="6">
        <f t="shared" si="19"/>
        <v>2162.5770415400593</v>
      </c>
      <c r="H103" s="6">
        <f t="shared" si="20"/>
        <v>0</v>
      </c>
      <c r="I103" s="2">
        <f t="shared" si="21"/>
        <v>21775289.048825379</v>
      </c>
      <c r="J103" s="6">
        <f t="shared" si="22"/>
        <v>2750</v>
      </c>
      <c r="K103" s="6">
        <f t="shared" si="23"/>
        <v>0</v>
      </c>
      <c r="L103" s="2">
        <f t="shared" si="24"/>
        <v>21573505.692187127</v>
      </c>
      <c r="M103">
        <f t="shared" si="25"/>
        <v>450</v>
      </c>
      <c r="N103">
        <f t="shared" si="26"/>
        <v>0</v>
      </c>
      <c r="O103" s="2">
        <f t="shared" si="27"/>
        <v>21117192.785636809</v>
      </c>
    </row>
    <row r="104" spans="1:15" x14ac:dyDescent="0.25">
      <c r="A104">
        <v>101</v>
      </c>
      <c r="B104" s="2">
        <f t="shared" si="14"/>
        <v>0</v>
      </c>
      <c r="C104" s="2">
        <f t="shared" si="15"/>
        <v>22132681.005220842</v>
      </c>
      <c r="D104" s="6">
        <f t="shared" si="16"/>
        <v>2177.0180633685286</v>
      </c>
      <c r="E104" s="6">
        <f t="shared" si="17"/>
        <v>0</v>
      </c>
      <c r="F104" s="2">
        <f t="shared" si="18"/>
        <v>21920697.706383023</v>
      </c>
      <c r="G104" s="6">
        <f t="shared" si="19"/>
        <v>2177.528904882538</v>
      </c>
      <c r="H104" s="6">
        <f t="shared" si="20"/>
        <v>0</v>
      </c>
      <c r="I104" s="2">
        <f t="shared" si="21"/>
        <v>21925841.440646369</v>
      </c>
      <c r="J104" s="6">
        <f t="shared" si="22"/>
        <v>2750</v>
      </c>
      <c r="K104" s="6">
        <f t="shared" si="23"/>
        <v>0</v>
      </c>
      <c r="L104" s="2">
        <f t="shared" si="24"/>
        <v>21722066.165375613</v>
      </c>
      <c r="M104">
        <f t="shared" si="25"/>
        <v>450</v>
      </c>
      <c r="N104">
        <f t="shared" si="26"/>
        <v>0</v>
      </c>
      <c r="O104" s="2">
        <f t="shared" si="27"/>
        <v>21264868.534622576</v>
      </c>
    </row>
    <row r="105" spans="1:15" x14ac:dyDescent="0.25">
      <c r="A105">
        <v>102</v>
      </c>
      <c r="B105" s="2">
        <f t="shared" si="14"/>
        <v>0</v>
      </c>
      <c r="C105" s="2">
        <f t="shared" si="15"/>
        <v>22287933.166230794</v>
      </c>
      <c r="D105" s="6">
        <f t="shared" si="16"/>
        <v>2192.0697706383025</v>
      </c>
      <c r="E105" s="6">
        <f t="shared" si="17"/>
        <v>0</v>
      </c>
      <c r="F105" s="2">
        <f t="shared" si="18"/>
        <v>22072255.440596376</v>
      </c>
      <c r="G105" s="6">
        <f t="shared" si="19"/>
        <v>2192.5841440646368</v>
      </c>
      <c r="H105" s="6">
        <f t="shared" si="20"/>
        <v>0</v>
      </c>
      <c r="I105" s="2">
        <f t="shared" si="21"/>
        <v>22077434.738176219</v>
      </c>
      <c r="J105" s="6">
        <f t="shared" si="22"/>
        <v>2750</v>
      </c>
      <c r="K105" s="6">
        <f t="shared" si="23"/>
        <v>0</v>
      </c>
      <c r="L105" s="2">
        <f t="shared" si="24"/>
        <v>21871668.732583243</v>
      </c>
      <c r="M105">
        <f t="shared" si="25"/>
        <v>450</v>
      </c>
      <c r="N105">
        <f t="shared" si="26"/>
        <v>0</v>
      </c>
      <c r="O105" s="2">
        <f t="shared" si="27"/>
        <v>21413580.17163083</v>
      </c>
    </row>
    <row r="106" spans="1:15" x14ac:dyDescent="0.25">
      <c r="A106">
        <v>103</v>
      </c>
      <c r="B106" s="2">
        <f t="shared" si="14"/>
        <v>0</v>
      </c>
      <c r="C106" s="2">
        <f t="shared" si="15"/>
        <v>22444274.360850934</v>
      </c>
      <c r="D106" s="6">
        <f t="shared" si="16"/>
        <v>2207.2255440596377</v>
      </c>
      <c r="E106" s="6">
        <f t="shared" si="17"/>
        <v>0</v>
      </c>
      <c r="F106" s="2">
        <f t="shared" si="18"/>
        <v>22224861.031365555</v>
      </c>
      <c r="G106" s="6">
        <f t="shared" si="19"/>
        <v>2207.7434738176221</v>
      </c>
      <c r="H106" s="6">
        <f t="shared" si="20"/>
        <v>0</v>
      </c>
      <c r="I106" s="2">
        <f t="shared" si="21"/>
        <v>22230076.138143469</v>
      </c>
      <c r="J106" s="6">
        <f t="shared" si="22"/>
        <v>2750</v>
      </c>
      <c r="K106" s="6">
        <f t="shared" si="23"/>
        <v>0</v>
      </c>
      <c r="L106" s="2">
        <f t="shared" si="24"/>
        <v>22022320.703694817</v>
      </c>
      <c r="M106">
        <f t="shared" si="25"/>
        <v>450</v>
      </c>
      <c r="N106">
        <f t="shared" si="26"/>
        <v>0</v>
      </c>
      <c r="O106" s="2">
        <f t="shared" si="27"/>
        <v>21563334.963013712</v>
      </c>
    </row>
    <row r="107" spans="1:15" x14ac:dyDescent="0.25">
      <c r="A107">
        <v>104</v>
      </c>
      <c r="B107" s="2">
        <f t="shared" si="14"/>
        <v>0</v>
      </c>
      <c r="C107" s="2">
        <f t="shared" si="15"/>
        <v>22601712.228229061</v>
      </c>
      <c r="D107" s="6">
        <f t="shared" si="16"/>
        <v>2222.4861031365554</v>
      </c>
      <c r="E107" s="6">
        <f t="shared" si="17"/>
        <v>0</v>
      </c>
      <c r="F107" s="2">
        <f t="shared" si="18"/>
        <v>22378521.723476626</v>
      </c>
      <c r="G107" s="6">
        <f t="shared" si="19"/>
        <v>2223.0076138143468</v>
      </c>
      <c r="H107" s="6">
        <f t="shared" si="20"/>
        <v>0</v>
      </c>
      <c r="I107" s="2">
        <f t="shared" si="21"/>
        <v>22383772.887034189</v>
      </c>
      <c r="J107" s="6">
        <f t="shared" si="22"/>
        <v>2750</v>
      </c>
      <c r="K107" s="6">
        <f t="shared" si="23"/>
        <v>0</v>
      </c>
      <c r="L107" s="2">
        <f t="shared" si="24"/>
        <v>22174029.439871136</v>
      </c>
      <c r="M107">
        <f t="shared" si="25"/>
        <v>450</v>
      </c>
      <c r="N107">
        <f t="shared" si="26"/>
        <v>0</v>
      </c>
      <c r="O107" s="2">
        <f t="shared" si="27"/>
        <v>21714140.226094007</v>
      </c>
    </row>
    <row r="108" spans="1:15" x14ac:dyDescent="0.25">
      <c r="A108">
        <v>105</v>
      </c>
      <c r="B108" s="2">
        <f t="shared" si="14"/>
        <v>0</v>
      </c>
      <c r="C108" s="2">
        <f t="shared" si="15"/>
        <v>22760254.46109863</v>
      </c>
      <c r="D108" s="6">
        <f t="shared" si="16"/>
        <v>2237.8521723476629</v>
      </c>
      <c r="E108" s="6">
        <f t="shared" si="17"/>
        <v>0</v>
      </c>
      <c r="F108" s="2">
        <f t="shared" si="18"/>
        <v>22533244.811805461</v>
      </c>
      <c r="G108" s="6">
        <f t="shared" si="19"/>
        <v>2238.3772887034188</v>
      </c>
      <c r="H108" s="6">
        <f t="shared" si="20"/>
        <v>0</v>
      </c>
      <c r="I108" s="2">
        <f t="shared" si="21"/>
        <v>22538532.281436007</v>
      </c>
      <c r="J108" s="6">
        <f t="shared" si="22"/>
        <v>2750</v>
      </c>
      <c r="K108" s="6">
        <f t="shared" si="23"/>
        <v>0</v>
      </c>
      <c r="L108" s="2">
        <f t="shared" si="24"/>
        <v>22326802.353908688</v>
      </c>
      <c r="M108">
        <f t="shared" si="25"/>
        <v>450</v>
      </c>
      <c r="N108">
        <f t="shared" si="26"/>
        <v>0</v>
      </c>
      <c r="O108" s="2">
        <f t="shared" si="27"/>
        <v>21866003.329522669</v>
      </c>
    </row>
    <row r="109" spans="1:15" x14ac:dyDescent="0.25">
      <c r="A109">
        <v>106</v>
      </c>
      <c r="B109" s="2">
        <f t="shared" si="14"/>
        <v>0</v>
      </c>
      <c r="C109" s="2">
        <f t="shared" si="15"/>
        <v>22919908.806154635</v>
      </c>
      <c r="D109" s="6">
        <f t="shared" si="16"/>
        <v>2253.3244811805462</v>
      </c>
      <c r="E109" s="6">
        <f t="shared" si="17"/>
        <v>0</v>
      </c>
      <c r="F109" s="2">
        <f t="shared" si="18"/>
        <v>22689037.641664047</v>
      </c>
      <c r="G109" s="6">
        <f t="shared" si="19"/>
        <v>2253.853228143601</v>
      </c>
      <c r="H109" s="6">
        <f t="shared" si="20"/>
        <v>0</v>
      </c>
      <c r="I109" s="2">
        <f t="shared" si="21"/>
        <v>22694361.6683845</v>
      </c>
      <c r="J109" s="6">
        <f t="shared" si="22"/>
        <v>2750</v>
      </c>
      <c r="K109" s="6">
        <f t="shared" si="23"/>
        <v>0</v>
      </c>
      <c r="L109" s="2">
        <f t="shared" si="24"/>
        <v>22480646.910601847</v>
      </c>
      <c r="M109">
        <f t="shared" si="25"/>
        <v>450</v>
      </c>
      <c r="N109">
        <f t="shared" si="26"/>
        <v>0</v>
      </c>
      <c r="O109" s="2">
        <f t="shared" si="27"/>
        <v>22018931.693638884</v>
      </c>
    </row>
    <row r="110" spans="1:15" x14ac:dyDescent="0.25">
      <c r="A110">
        <v>107</v>
      </c>
      <c r="B110" s="2">
        <f t="shared" si="14"/>
        <v>0</v>
      </c>
      <c r="C110" s="2">
        <f t="shared" si="15"/>
        <v>23080683.064432118</v>
      </c>
      <c r="D110" s="6">
        <f t="shared" si="16"/>
        <v>2268.9037641664049</v>
      </c>
      <c r="E110" s="6">
        <f t="shared" si="17"/>
        <v>0</v>
      </c>
      <c r="F110" s="2">
        <f t="shared" si="18"/>
        <v>22845907.609149195</v>
      </c>
      <c r="G110" s="6">
        <f t="shared" si="19"/>
        <v>2269.4361668384499</v>
      </c>
      <c r="H110" s="6">
        <f t="shared" si="20"/>
        <v>0</v>
      </c>
      <c r="I110" s="2">
        <f t="shared" si="21"/>
        <v>22851268.445711993</v>
      </c>
      <c r="J110" s="6">
        <f t="shared" si="22"/>
        <v>2750</v>
      </c>
      <c r="K110" s="6">
        <f t="shared" si="23"/>
        <v>0</v>
      </c>
      <c r="L110" s="2">
        <f t="shared" si="24"/>
        <v>22635570.62710762</v>
      </c>
      <c r="M110">
        <f t="shared" si="25"/>
        <v>450</v>
      </c>
      <c r="N110">
        <f t="shared" si="26"/>
        <v>0</v>
      </c>
      <c r="O110" s="2">
        <f t="shared" si="27"/>
        <v>22172932.790832628</v>
      </c>
    </row>
    <row r="111" spans="1:15" x14ac:dyDescent="0.25">
      <c r="A111">
        <v>108</v>
      </c>
      <c r="B111" s="2">
        <f t="shared" si="14"/>
        <v>1200000</v>
      </c>
      <c r="C111" s="2">
        <f t="shared" si="15"/>
        <v>24442585.091687363</v>
      </c>
      <c r="D111" s="6">
        <f t="shared" si="16"/>
        <v>2284.5907609149194</v>
      </c>
      <c r="E111" s="6">
        <f t="shared" si="17"/>
        <v>4125</v>
      </c>
      <c r="F111" s="2">
        <f t="shared" si="18"/>
        <v>24199737.161493666</v>
      </c>
      <c r="G111" s="6">
        <f t="shared" si="19"/>
        <v>2285.1268445711994</v>
      </c>
      <c r="H111" s="6">
        <f t="shared" si="20"/>
        <v>3600</v>
      </c>
      <c r="I111" s="2">
        <f t="shared" si="21"/>
        <v>24205660.062398754</v>
      </c>
      <c r="J111" s="6">
        <f t="shared" si="22"/>
        <v>2750</v>
      </c>
      <c r="K111" s="6">
        <f t="shared" si="23"/>
        <v>275</v>
      </c>
      <c r="L111" s="2">
        <f t="shared" si="24"/>
        <v>23991581.073312949</v>
      </c>
      <c r="M111">
        <f t="shared" si="25"/>
        <v>450</v>
      </c>
      <c r="N111">
        <f t="shared" si="26"/>
        <v>60000</v>
      </c>
      <c r="O111" s="2">
        <f t="shared" si="27"/>
        <v>23468014.145909797</v>
      </c>
    </row>
    <row r="112" spans="1:15" x14ac:dyDescent="0.25">
      <c r="A112">
        <v>109</v>
      </c>
      <c r="B112" s="2">
        <f t="shared" si="14"/>
        <v>0</v>
      </c>
      <c r="C112" s="2">
        <f t="shared" si="15"/>
        <v>24614040.332706694</v>
      </c>
      <c r="D112" s="6">
        <f t="shared" si="16"/>
        <v>2419.9737161493667</v>
      </c>
      <c r="E112" s="6">
        <f t="shared" si="17"/>
        <v>0</v>
      </c>
      <c r="F112" s="2">
        <f t="shared" si="18"/>
        <v>24367051.969711959</v>
      </c>
      <c r="G112" s="6">
        <f t="shared" si="19"/>
        <v>2420.5660062398756</v>
      </c>
      <c r="H112" s="6">
        <f t="shared" si="20"/>
        <v>0</v>
      </c>
      <c r="I112" s="2">
        <f t="shared" si="21"/>
        <v>24373015.821021691</v>
      </c>
      <c r="J112" s="6">
        <f t="shared" si="22"/>
        <v>2750</v>
      </c>
      <c r="K112" s="6">
        <f t="shared" si="23"/>
        <v>0</v>
      </c>
      <c r="L112" s="2">
        <f t="shared" si="24"/>
        <v>24157103.406129565</v>
      </c>
      <c r="M112">
        <f t="shared" si="25"/>
        <v>450</v>
      </c>
      <c r="N112">
        <f t="shared" si="26"/>
        <v>0</v>
      </c>
      <c r="O112" s="2">
        <f t="shared" si="27"/>
        <v>23632179.993688598</v>
      </c>
    </row>
    <row r="113" spans="1:15" x14ac:dyDescent="0.25">
      <c r="A113">
        <v>110</v>
      </c>
      <c r="B113" s="2">
        <f t="shared" si="14"/>
        <v>0</v>
      </c>
      <c r="C113" s="2">
        <f t="shared" si="15"/>
        <v>24786698.26564927</v>
      </c>
      <c r="D113" s="6">
        <f t="shared" si="16"/>
        <v>2436.7051969711961</v>
      </c>
      <c r="E113" s="6">
        <f t="shared" si="17"/>
        <v>0</v>
      </c>
      <c r="F113" s="2">
        <f t="shared" si="18"/>
        <v>24535523.577479862</v>
      </c>
      <c r="G113" s="6">
        <f t="shared" si="19"/>
        <v>2437.301582102169</v>
      </c>
      <c r="H113" s="6">
        <f t="shared" si="20"/>
        <v>0</v>
      </c>
      <c r="I113" s="2">
        <f t="shared" si="21"/>
        <v>24541528.662321657</v>
      </c>
      <c r="J113" s="6">
        <f t="shared" si="22"/>
        <v>2750</v>
      </c>
      <c r="K113" s="6">
        <f t="shared" si="23"/>
        <v>0</v>
      </c>
      <c r="L113" s="2">
        <f t="shared" si="24"/>
        <v>24323786.813822702</v>
      </c>
      <c r="M113">
        <f t="shared" si="25"/>
        <v>450</v>
      </c>
      <c r="N113">
        <f t="shared" si="26"/>
        <v>0</v>
      </c>
      <c r="O113" s="2">
        <f t="shared" si="27"/>
        <v>23797497.401128232</v>
      </c>
    </row>
    <row r="114" spans="1:15" x14ac:dyDescent="0.25">
      <c r="A114">
        <v>111</v>
      </c>
      <c r="B114" s="2">
        <f t="shared" si="14"/>
        <v>0</v>
      </c>
      <c r="C114" s="2">
        <f t="shared" si="15"/>
        <v>24960567.326931812</v>
      </c>
      <c r="D114" s="6">
        <f t="shared" si="16"/>
        <v>2453.5523577479862</v>
      </c>
      <c r="E114" s="6">
        <f t="shared" si="17"/>
        <v>0</v>
      </c>
      <c r="F114" s="2">
        <f t="shared" si="18"/>
        <v>24705159.982805517</v>
      </c>
      <c r="G114" s="6">
        <f t="shared" si="19"/>
        <v>2454.1528662321657</v>
      </c>
      <c r="H114" s="6">
        <f t="shared" si="20"/>
        <v>0</v>
      </c>
      <c r="I114" s="2">
        <f t="shared" si="21"/>
        <v>24711206.586264309</v>
      </c>
      <c r="J114" s="6">
        <f t="shared" si="22"/>
        <v>2750</v>
      </c>
      <c r="K114" s="6">
        <f t="shared" si="23"/>
        <v>0</v>
      </c>
      <c r="L114" s="2">
        <f t="shared" si="24"/>
        <v>24491639.440881662</v>
      </c>
      <c r="M114">
        <f t="shared" si="25"/>
        <v>450</v>
      </c>
      <c r="N114">
        <f t="shared" si="26"/>
        <v>0</v>
      </c>
      <c r="O114" s="2">
        <f t="shared" si="27"/>
        <v>23963974.445972458</v>
      </c>
    </row>
    <row r="115" spans="1:15" x14ac:dyDescent="0.25">
      <c r="A115">
        <v>112</v>
      </c>
      <c r="B115" s="2">
        <f t="shared" si="14"/>
        <v>0</v>
      </c>
      <c r="C115" s="2">
        <f t="shared" si="15"/>
        <v>25135656.012149226</v>
      </c>
      <c r="D115" s="6">
        <f t="shared" si="16"/>
        <v>2470.5159982805517</v>
      </c>
      <c r="E115" s="6">
        <f t="shared" si="17"/>
        <v>0</v>
      </c>
      <c r="F115" s="2">
        <f t="shared" si="18"/>
        <v>24875969.238994569</v>
      </c>
      <c r="G115" s="6">
        <f t="shared" si="19"/>
        <v>2471.1206586264311</v>
      </c>
      <c r="H115" s="6">
        <f t="shared" si="20"/>
        <v>0</v>
      </c>
      <c r="I115" s="2">
        <f t="shared" si="21"/>
        <v>24882057.648126349</v>
      </c>
      <c r="J115" s="6">
        <f t="shared" si="22"/>
        <v>2750</v>
      </c>
      <c r="K115" s="6">
        <f t="shared" si="23"/>
        <v>0</v>
      </c>
      <c r="L115" s="2">
        <f t="shared" si="24"/>
        <v>24660669.488926172</v>
      </c>
      <c r="M115">
        <f t="shared" si="25"/>
        <v>450</v>
      </c>
      <c r="N115">
        <f t="shared" si="26"/>
        <v>0</v>
      </c>
      <c r="O115" s="2">
        <f t="shared" si="27"/>
        <v>24131619.26262727</v>
      </c>
    </row>
    <row r="116" spans="1:15" x14ac:dyDescent="0.25">
      <c r="A116">
        <v>113</v>
      </c>
      <c r="B116" s="2">
        <f t="shared" si="14"/>
        <v>0</v>
      </c>
      <c r="C116" s="2">
        <f t="shared" si="15"/>
        <v>25311972.876489721</v>
      </c>
      <c r="D116" s="6">
        <f t="shared" si="16"/>
        <v>2487.5969238994571</v>
      </c>
      <c r="E116" s="6">
        <f t="shared" si="17"/>
        <v>0</v>
      </c>
      <c r="F116" s="2">
        <f t="shared" si="18"/>
        <v>25047959.455032505</v>
      </c>
      <c r="G116" s="6">
        <f t="shared" si="19"/>
        <v>2488.2057648126352</v>
      </c>
      <c r="H116" s="6">
        <f t="shared" si="20"/>
        <v>0</v>
      </c>
      <c r="I116" s="2">
        <f t="shared" si="21"/>
        <v>25054089.958877936</v>
      </c>
      <c r="J116" s="6">
        <f t="shared" si="22"/>
        <v>2750</v>
      </c>
      <c r="K116" s="6">
        <f t="shared" si="23"/>
        <v>0</v>
      </c>
      <c r="L116" s="2">
        <f t="shared" si="24"/>
        <v>24830885.217107147</v>
      </c>
      <c r="M116">
        <f t="shared" si="25"/>
        <v>450</v>
      </c>
      <c r="N116">
        <f t="shared" si="26"/>
        <v>0</v>
      </c>
      <c r="O116" s="2">
        <f t="shared" si="27"/>
        <v>24300440.042558365</v>
      </c>
    </row>
    <row r="117" spans="1:15" x14ac:dyDescent="0.25">
      <c r="A117">
        <v>114</v>
      </c>
      <c r="B117" s="2">
        <f t="shared" si="14"/>
        <v>0</v>
      </c>
      <c r="C117" s="2">
        <f t="shared" si="15"/>
        <v>25489526.535152826</v>
      </c>
      <c r="D117" s="6">
        <f t="shared" si="16"/>
        <v>2504.7959455032506</v>
      </c>
      <c r="E117" s="6">
        <f t="shared" si="17"/>
        <v>0</v>
      </c>
      <c r="F117" s="2">
        <f t="shared" si="18"/>
        <v>25221138.795969598</v>
      </c>
      <c r="G117" s="6">
        <f t="shared" si="19"/>
        <v>2500</v>
      </c>
      <c r="H117" s="6">
        <f t="shared" si="20"/>
        <v>0</v>
      </c>
      <c r="I117" s="2">
        <f t="shared" si="21"/>
        <v>25227317.13250564</v>
      </c>
      <c r="J117" s="6">
        <f t="shared" si="22"/>
        <v>2750</v>
      </c>
      <c r="K117" s="6">
        <f t="shared" si="23"/>
        <v>0</v>
      </c>
      <c r="L117" s="2">
        <f t="shared" si="24"/>
        <v>25002294.942510225</v>
      </c>
      <c r="M117">
        <f t="shared" si="25"/>
        <v>450</v>
      </c>
      <c r="N117">
        <f t="shared" si="26"/>
        <v>0</v>
      </c>
      <c r="O117" s="2">
        <f t="shared" si="27"/>
        <v>24470445.034691382</v>
      </c>
    </row>
    <row r="118" spans="1:15" x14ac:dyDescent="0.25">
      <c r="A118">
        <v>115</v>
      </c>
      <c r="B118" s="2">
        <f t="shared" si="14"/>
        <v>0</v>
      </c>
      <c r="C118" s="2">
        <f t="shared" si="15"/>
        <v>25668325.663770344</v>
      </c>
      <c r="D118" s="6">
        <f t="shared" si="16"/>
        <v>2522.11387959696</v>
      </c>
      <c r="E118" s="6">
        <f t="shared" si="17"/>
        <v>0</v>
      </c>
      <c r="F118" s="2">
        <f t="shared" si="18"/>
        <v>25395515.48330855</v>
      </c>
      <c r="G118" s="6">
        <f t="shared" si="19"/>
        <v>2500</v>
      </c>
      <c r="H118" s="6">
        <f t="shared" si="20"/>
        <v>0</v>
      </c>
      <c r="I118" s="2">
        <f t="shared" si="21"/>
        <v>25401759.427475628</v>
      </c>
      <c r="J118" s="6">
        <f t="shared" si="22"/>
        <v>2750</v>
      </c>
      <c r="K118" s="6">
        <f t="shared" si="23"/>
        <v>0</v>
      </c>
      <c r="L118" s="2">
        <f t="shared" si="24"/>
        <v>25174907.040562179</v>
      </c>
      <c r="M118">
        <f t="shared" si="25"/>
        <v>450</v>
      </c>
      <c r="N118">
        <f t="shared" si="26"/>
        <v>0</v>
      </c>
      <c r="O118" s="2">
        <f t="shared" si="27"/>
        <v>24641642.54581498</v>
      </c>
    </row>
    <row r="119" spans="1:15" x14ac:dyDescent="0.25">
      <c r="A119">
        <v>116</v>
      </c>
      <c r="B119" s="2">
        <f t="shared" si="14"/>
        <v>0</v>
      </c>
      <c r="C119" s="2">
        <f t="shared" si="15"/>
        <v>25848378.998830274</v>
      </c>
      <c r="D119" s="6">
        <f t="shared" si="16"/>
        <v>2539.551548330855</v>
      </c>
      <c r="E119" s="6">
        <f t="shared" si="17"/>
        <v>0</v>
      </c>
      <c r="F119" s="2">
        <f t="shared" si="18"/>
        <v>25571097.795394793</v>
      </c>
      <c r="G119" s="6">
        <f t="shared" si="19"/>
        <v>2500</v>
      </c>
      <c r="H119" s="6">
        <f t="shared" si="20"/>
        <v>0</v>
      </c>
      <c r="I119" s="2">
        <f t="shared" si="21"/>
        <v>25577425.367392164</v>
      </c>
      <c r="J119" s="6">
        <f t="shared" si="22"/>
        <v>2750</v>
      </c>
      <c r="K119" s="6">
        <f t="shared" si="23"/>
        <v>0</v>
      </c>
      <c r="L119" s="2">
        <f t="shared" si="24"/>
        <v>25348729.945440143</v>
      </c>
      <c r="M119">
        <f t="shared" si="25"/>
        <v>450</v>
      </c>
      <c r="N119">
        <f t="shared" si="26"/>
        <v>0</v>
      </c>
      <c r="O119" s="2">
        <f t="shared" si="27"/>
        <v>24814040.940986704</v>
      </c>
    </row>
    <row r="120" spans="1:15" x14ac:dyDescent="0.25">
      <c r="A120">
        <v>117</v>
      </c>
      <c r="B120" s="2">
        <f t="shared" si="14"/>
        <v>0</v>
      </c>
      <c r="C120" s="2">
        <f t="shared" si="15"/>
        <v>26029695.338103678</v>
      </c>
      <c r="D120" s="6">
        <f t="shared" si="16"/>
        <v>2557.1097795394794</v>
      </c>
      <c r="E120" s="6">
        <f t="shared" si="17"/>
        <v>0</v>
      </c>
      <c r="F120" s="2">
        <f t="shared" si="18"/>
        <v>25747894.067809496</v>
      </c>
      <c r="G120" s="6">
        <f t="shared" si="19"/>
        <v>2500</v>
      </c>
      <c r="H120" s="6">
        <f t="shared" si="20"/>
        <v>0</v>
      </c>
      <c r="I120" s="2">
        <f t="shared" si="21"/>
        <v>25754323.535649288</v>
      </c>
      <c r="J120" s="6">
        <f t="shared" si="22"/>
        <v>2750</v>
      </c>
      <c r="K120" s="6">
        <f t="shared" si="23"/>
        <v>0</v>
      </c>
      <c r="L120" s="2">
        <f t="shared" si="24"/>
        <v>25523772.150483731</v>
      </c>
      <c r="M120">
        <f t="shared" si="25"/>
        <v>450</v>
      </c>
      <c r="N120">
        <f t="shared" si="26"/>
        <v>0</v>
      </c>
      <c r="O120" s="2">
        <f t="shared" si="27"/>
        <v>24987648.643941734</v>
      </c>
    </row>
    <row r="121" spans="1:15" x14ac:dyDescent="0.25">
      <c r="A121">
        <v>118</v>
      </c>
      <c r="B121" s="2">
        <f t="shared" si="14"/>
        <v>0</v>
      </c>
      <c r="C121" s="2">
        <f t="shared" si="15"/>
        <v>26212283.54107457</v>
      </c>
      <c r="D121" s="6">
        <f t="shared" si="16"/>
        <v>2574.7894067809498</v>
      </c>
      <c r="E121" s="6">
        <f t="shared" si="17"/>
        <v>0</v>
      </c>
      <c r="F121" s="2">
        <f t="shared" si="18"/>
        <v>25925912.69376529</v>
      </c>
      <c r="G121" s="6">
        <f t="shared" si="19"/>
        <v>2500</v>
      </c>
      <c r="H121" s="6">
        <f t="shared" si="20"/>
        <v>0</v>
      </c>
      <c r="I121" s="2">
        <f t="shared" si="21"/>
        <v>25932462.575850222</v>
      </c>
      <c r="J121" s="6">
        <f t="shared" si="22"/>
        <v>2750</v>
      </c>
      <c r="K121" s="6">
        <f t="shared" si="23"/>
        <v>0</v>
      </c>
      <c r="L121" s="2">
        <f t="shared" si="24"/>
        <v>25700042.208610032</v>
      </c>
      <c r="M121">
        <f t="shared" si="25"/>
        <v>450</v>
      </c>
      <c r="N121">
        <f t="shared" si="26"/>
        <v>0</v>
      </c>
      <c r="O121" s="2">
        <f t="shared" si="27"/>
        <v>25162474.137504481</v>
      </c>
    </row>
    <row r="122" spans="1:15" x14ac:dyDescent="0.25">
      <c r="A122">
        <v>119</v>
      </c>
      <c r="B122" s="2">
        <f t="shared" si="14"/>
        <v>0</v>
      </c>
      <c r="C122" s="2">
        <f t="shared" si="15"/>
        <v>26396152.5293728</v>
      </c>
      <c r="D122" s="6">
        <f t="shared" si="16"/>
        <v>2592.591269376529</v>
      </c>
      <c r="E122" s="6">
        <f t="shared" si="17"/>
        <v>0</v>
      </c>
      <c r="F122" s="2">
        <f t="shared" si="18"/>
        <v>26105162.124504719</v>
      </c>
      <c r="G122" s="6">
        <f t="shared" si="19"/>
        <v>2500</v>
      </c>
      <c r="H122" s="6">
        <f t="shared" si="20"/>
        <v>0</v>
      </c>
      <c r="I122" s="2">
        <f t="shared" si="21"/>
        <v>26111851.192229699</v>
      </c>
      <c r="J122" s="6">
        <f t="shared" si="22"/>
        <v>2750</v>
      </c>
      <c r="K122" s="6">
        <f t="shared" si="23"/>
        <v>0</v>
      </c>
      <c r="L122" s="2">
        <f t="shared" si="24"/>
        <v>25877548.732731525</v>
      </c>
      <c r="M122">
        <f t="shared" si="25"/>
        <v>450</v>
      </c>
      <c r="N122">
        <f t="shared" si="26"/>
        <v>0</v>
      </c>
      <c r="O122" s="2">
        <f t="shared" si="27"/>
        <v>25338525.964003071</v>
      </c>
    </row>
    <row r="123" spans="1:15" s="7" customFormat="1" x14ac:dyDescent="0.25">
      <c r="A123" s="7">
        <v>120</v>
      </c>
      <c r="B123" s="8">
        <f t="shared" si="14"/>
        <v>1200000</v>
      </c>
      <c r="C123" s="8">
        <f t="shared" si="15"/>
        <v>27781311.287209991</v>
      </c>
      <c r="D123" s="9">
        <f t="shared" si="16"/>
        <v>2610.5162124504718</v>
      </c>
      <c r="E123" s="9">
        <f t="shared" si="17"/>
        <v>4125</v>
      </c>
      <c r="F123" s="8">
        <f t="shared" si="18"/>
        <v>27481525.86970146</v>
      </c>
      <c r="G123" s="9">
        <f t="shared" si="19"/>
        <v>2500</v>
      </c>
      <c r="H123" s="9">
        <f t="shared" si="20"/>
        <v>3600</v>
      </c>
      <c r="I123" s="8">
        <f t="shared" si="21"/>
        <v>27488898.150079284</v>
      </c>
      <c r="J123" s="9">
        <f t="shared" si="22"/>
        <v>2750</v>
      </c>
      <c r="K123" s="9">
        <f t="shared" si="23"/>
        <v>275</v>
      </c>
      <c r="L123" s="8">
        <f t="shared" si="24"/>
        <v>27256300.396176931</v>
      </c>
      <c r="M123" s="7">
        <f t="shared" si="25"/>
        <v>450</v>
      </c>
      <c r="N123" s="7">
        <f t="shared" si="26"/>
        <v>60000</v>
      </c>
      <c r="O123" s="8">
        <f t="shared" si="27"/>
        <v>26655812.725686751</v>
      </c>
    </row>
    <row r="124" spans="1:15" x14ac:dyDescent="0.25">
      <c r="A124">
        <v>121</v>
      </c>
      <c r="B124" s="2">
        <f t="shared" si="14"/>
        <v>0</v>
      </c>
      <c r="C124" s="2">
        <f t="shared" si="15"/>
        <v>27976186.395743482</v>
      </c>
      <c r="D124" s="6">
        <f t="shared" si="16"/>
        <v>2748.1525869701463</v>
      </c>
      <c r="E124" s="6">
        <f t="shared" si="17"/>
        <v>0</v>
      </c>
      <c r="F124" s="2">
        <f t="shared" si="18"/>
        <v>27671530.670156546</v>
      </c>
      <c r="G124" s="6">
        <f t="shared" si="19"/>
        <v>2500</v>
      </c>
      <c r="H124" s="6">
        <f t="shared" si="20"/>
        <v>0</v>
      </c>
      <c r="I124" s="2">
        <f t="shared" si="21"/>
        <v>27679204.557498842</v>
      </c>
      <c r="J124" s="6">
        <f t="shared" si="22"/>
        <v>2750</v>
      </c>
      <c r="K124" s="6">
        <f t="shared" si="23"/>
        <v>0</v>
      </c>
      <c r="L124" s="2">
        <f t="shared" si="24"/>
        <v>27444723.467039969</v>
      </c>
      <c r="M124">
        <f t="shared" si="25"/>
        <v>450</v>
      </c>
      <c r="N124">
        <f t="shared" si="26"/>
        <v>0</v>
      </c>
      <c r="O124" s="2">
        <f t="shared" si="27"/>
        <v>26842339.742374916</v>
      </c>
    </row>
    <row r="125" spans="1:15" x14ac:dyDescent="0.25">
      <c r="A125">
        <v>122</v>
      </c>
      <c r="B125" s="2">
        <f t="shared" si="14"/>
        <v>0</v>
      </c>
      <c r="C125" s="2">
        <f t="shared" si="15"/>
        <v>28172428.477474649</v>
      </c>
      <c r="D125" s="6">
        <f t="shared" si="16"/>
        <v>2767.1530670156549</v>
      </c>
      <c r="E125" s="6">
        <f t="shared" si="17"/>
        <v>0</v>
      </c>
      <c r="F125" s="2">
        <f t="shared" si="18"/>
        <v>27862849.146728713</v>
      </c>
      <c r="G125" s="6">
        <f t="shared" si="19"/>
        <v>2500</v>
      </c>
      <c r="H125" s="6">
        <f t="shared" si="20"/>
        <v>0</v>
      </c>
      <c r="I125" s="2">
        <f t="shared" si="21"/>
        <v>27870845.890452232</v>
      </c>
      <c r="J125" s="6">
        <f t="shared" si="22"/>
        <v>2750</v>
      </c>
      <c r="K125" s="6">
        <f t="shared" si="23"/>
        <v>0</v>
      </c>
      <c r="L125" s="2">
        <f t="shared" si="24"/>
        <v>27634468.25256237</v>
      </c>
      <c r="M125">
        <f t="shared" si="25"/>
        <v>450</v>
      </c>
      <c r="N125">
        <f t="shared" si="26"/>
        <v>0</v>
      </c>
      <c r="O125" s="2">
        <f t="shared" si="27"/>
        <v>27030175.173638828</v>
      </c>
    </row>
    <row r="126" spans="1:15" x14ac:dyDescent="0.25">
      <c r="A126">
        <v>123</v>
      </c>
      <c r="B126" s="2">
        <f t="shared" si="14"/>
        <v>0</v>
      </c>
      <c r="C126" s="2">
        <f t="shared" si="15"/>
        <v>28370047.12118955</v>
      </c>
      <c r="D126" s="6">
        <f t="shared" si="16"/>
        <v>2786.2849146728713</v>
      </c>
      <c r="E126" s="6">
        <f t="shared" si="17"/>
        <v>0</v>
      </c>
      <c r="F126" s="2">
        <f t="shared" si="18"/>
        <v>28055490.382056594</v>
      </c>
      <c r="G126" s="6">
        <f t="shared" si="19"/>
        <v>2500</v>
      </c>
      <c r="H126" s="6">
        <f t="shared" si="20"/>
        <v>0</v>
      </c>
      <c r="I126" s="2">
        <f t="shared" si="21"/>
        <v>28063831.512923587</v>
      </c>
      <c r="J126" s="6">
        <f t="shared" si="22"/>
        <v>0</v>
      </c>
      <c r="K126" s="6">
        <f t="shared" si="23"/>
        <v>0</v>
      </c>
      <c r="L126" s="2">
        <f t="shared" si="24"/>
        <v>27828313.314241033</v>
      </c>
      <c r="M126">
        <f t="shared" si="25"/>
        <v>450</v>
      </c>
      <c r="N126">
        <f t="shared" si="26"/>
        <v>0</v>
      </c>
      <c r="O126" s="2">
        <f t="shared" si="27"/>
        <v>27219328.197498553</v>
      </c>
    </row>
    <row r="127" spans="1:15" x14ac:dyDescent="0.25">
      <c r="A127">
        <v>124</v>
      </c>
      <c r="B127" s="2">
        <f t="shared" si="14"/>
        <v>0</v>
      </c>
      <c r="C127" s="2">
        <f t="shared" si="15"/>
        <v>28569051.982935846</v>
      </c>
      <c r="D127" s="6">
        <f t="shared" si="16"/>
        <v>2805.5490382056596</v>
      </c>
      <c r="E127" s="6">
        <f t="shared" si="17"/>
        <v>0</v>
      </c>
      <c r="F127" s="2">
        <f t="shared" si="18"/>
        <v>28249463.521575365</v>
      </c>
      <c r="G127" s="6">
        <f t="shared" si="19"/>
        <v>2500</v>
      </c>
      <c r="H127" s="6">
        <f t="shared" si="20"/>
        <v>0</v>
      </c>
      <c r="I127" s="2">
        <f t="shared" si="21"/>
        <v>28258170.854581762</v>
      </c>
      <c r="J127" s="6">
        <f t="shared" si="22"/>
        <v>0</v>
      </c>
      <c r="K127" s="6">
        <f t="shared" si="23"/>
        <v>0</v>
      </c>
      <c r="L127" s="2">
        <f t="shared" si="24"/>
        <v>28023518.123738755</v>
      </c>
      <c r="M127">
        <f t="shared" si="25"/>
        <v>450</v>
      </c>
      <c r="N127">
        <f t="shared" si="26"/>
        <v>0</v>
      </c>
      <c r="O127" s="2">
        <f t="shared" si="27"/>
        <v>27409808.0563544</v>
      </c>
    </row>
    <row r="128" spans="1:15" x14ac:dyDescent="0.25">
      <c r="A128">
        <v>125</v>
      </c>
      <c r="B128" s="2">
        <f t="shared" si="14"/>
        <v>0</v>
      </c>
      <c r="C128" s="2">
        <f t="shared" si="15"/>
        <v>28769452.786494628</v>
      </c>
      <c r="D128" s="6">
        <f t="shared" si="16"/>
        <v>2824.9463521575367</v>
      </c>
      <c r="E128" s="6">
        <f t="shared" si="17"/>
        <v>0</v>
      </c>
      <c r="F128" s="2">
        <f t="shared" si="18"/>
        <v>28444777.77395092</v>
      </c>
      <c r="G128" s="6">
        <f t="shared" si="19"/>
        <v>2500</v>
      </c>
      <c r="H128" s="6">
        <f t="shared" si="20"/>
        <v>0</v>
      </c>
      <c r="I128" s="2">
        <f t="shared" si="21"/>
        <v>28453873.411241073</v>
      </c>
      <c r="J128" s="6">
        <f t="shared" si="22"/>
        <v>0</v>
      </c>
      <c r="K128" s="6">
        <f t="shared" si="23"/>
        <v>0</v>
      </c>
      <c r="L128" s="2">
        <f t="shared" si="24"/>
        <v>28220092.219158363</v>
      </c>
      <c r="M128">
        <f t="shared" si="25"/>
        <v>450</v>
      </c>
      <c r="N128">
        <f t="shared" si="26"/>
        <v>0</v>
      </c>
      <c r="O128" s="2">
        <f t="shared" si="27"/>
        <v>27601624.057438534</v>
      </c>
    </row>
    <row r="129" spans="1:15" x14ac:dyDescent="0.25">
      <c r="A129">
        <v>126</v>
      </c>
      <c r="B129" s="2">
        <f t="shared" si="14"/>
        <v>0</v>
      </c>
      <c r="C129" s="2">
        <f t="shared" si="15"/>
        <v>28971259.323855534</v>
      </c>
      <c r="D129" s="6">
        <f t="shared" si="16"/>
        <v>2844.4777773950923</v>
      </c>
      <c r="E129" s="6">
        <f t="shared" si="17"/>
        <v>0</v>
      </c>
      <c r="F129" s="2">
        <f t="shared" si="18"/>
        <v>28641442.411517043</v>
      </c>
      <c r="G129" s="6">
        <f t="shared" si="19"/>
        <v>2500</v>
      </c>
      <c r="H129" s="6">
        <f t="shared" si="20"/>
        <v>0</v>
      </c>
      <c r="I129" s="2">
        <f t="shared" si="21"/>
        <v>28650948.745325286</v>
      </c>
      <c r="J129" s="6">
        <f t="shared" si="22"/>
        <v>0</v>
      </c>
      <c r="K129" s="6">
        <f t="shared" si="23"/>
        <v>0</v>
      </c>
      <c r="L129" s="2">
        <f t="shared" si="24"/>
        <v>28418045.205508772</v>
      </c>
      <c r="M129">
        <f t="shared" si="25"/>
        <v>450</v>
      </c>
      <c r="N129">
        <f t="shared" si="26"/>
        <v>0</v>
      </c>
      <c r="O129" s="2">
        <f t="shared" si="27"/>
        <v>27794785.573269732</v>
      </c>
    </row>
    <row r="130" spans="1:15" x14ac:dyDescent="0.25">
      <c r="A130">
        <v>127</v>
      </c>
      <c r="B130" s="2">
        <f t="shared" si="14"/>
        <v>0</v>
      </c>
      <c r="C130" s="2">
        <f t="shared" si="15"/>
        <v>29174481.455695204</v>
      </c>
      <c r="D130" s="6">
        <f t="shared" si="16"/>
        <v>2864.1442411517046</v>
      </c>
      <c r="E130" s="6">
        <f t="shared" si="17"/>
        <v>0</v>
      </c>
      <c r="F130" s="2">
        <f t="shared" si="18"/>
        <v>28839466.770715598</v>
      </c>
      <c r="G130" s="6">
        <f t="shared" si="19"/>
        <v>2500</v>
      </c>
      <c r="H130" s="6">
        <f t="shared" si="20"/>
        <v>0</v>
      </c>
      <c r="I130" s="2">
        <f t="shared" si="21"/>
        <v>28849406.486334857</v>
      </c>
      <c r="J130" s="6">
        <f t="shared" si="22"/>
        <v>0</v>
      </c>
      <c r="K130" s="6">
        <f t="shared" si="23"/>
        <v>0</v>
      </c>
      <c r="L130" s="2">
        <f t="shared" si="24"/>
        <v>28617386.755174313</v>
      </c>
      <c r="M130">
        <f t="shared" si="25"/>
        <v>450</v>
      </c>
      <c r="N130">
        <f t="shared" si="26"/>
        <v>0</v>
      </c>
      <c r="O130" s="2">
        <f t="shared" si="27"/>
        <v>27989302.042111352</v>
      </c>
    </row>
    <row r="131" spans="1:15" x14ac:dyDescent="0.25">
      <c r="A131">
        <v>128</v>
      </c>
      <c r="B131" s="2">
        <f t="shared" si="14"/>
        <v>0</v>
      </c>
      <c r="C131" s="2">
        <f t="shared" si="15"/>
        <v>29379129.111859094</v>
      </c>
      <c r="D131" s="6">
        <f t="shared" si="16"/>
        <v>2883.9466770715599</v>
      </c>
      <c r="E131" s="6">
        <f t="shared" si="17"/>
        <v>0</v>
      </c>
      <c r="F131" s="2">
        <f t="shared" si="18"/>
        <v>29038860.252539776</v>
      </c>
      <c r="G131" s="6">
        <f t="shared" si="19"/>
        <v>2500</v>
      </c>
      <c r="H131" s="6">
        <f t="shared" si="20"/>
        <v>0</v>
      </c>
      <c r="I131" s="2">
        <f t="shared" si="21"/>
        <v>29049256.331317443</v>
      </c>
      <c r="J131" s="6">
        <f t="shared" si="22"/>
        <v>0</v>
      </c>
      <c r="K131" s="6">
        <f t="shared" si="23"/>
        <v>0</v>
      </c>
      <c r="L131" s="2">
        <f t="shared" si="24"/>
        <v>28818126.608387321</v>
      </c>
      <c r="M131">
        <f t="shared" si="25"/>
        <v>450</v>
      </c>
      <c r="N131">
        <f t="shared" si="26"/>
        <v>0</v>
      </c>
      <c r="O131" s="2">
        <f t="shared" si="27"/>
        <v>28185182.968432505</v>
      </c>
    </row>
    <row r="132" spans="1:15" x14ac:dyDescent="0.25">
      <c r="A132">
        <v>129</v>
      </c>
      <c r="B132" s="2">
        <f t="shared" ref="B132:B195" si="28">IF(MOD(A132,12)=0,$S$4,0)</f>
        <v>0</v>
      </c>
      <c r="C132" s="2">
        <f t="shared" ref="C132:C195" si="29">C131*(1+$U$3)+$B132</f>
        <v>29585212.29184667</v>
      </c>
      <c r="D132" s="6">
        <f t="shared" ref="D132:D195" si="30">MAX(MIN(F131,50000000)*0.01%, 125)+IF(F131&gt;50000000, (F131-50000000)*0.005%, 0)</f>
        <v>2903.8860252539776</v>
      </c>
      <c r="E132" s="6">
        <f t="shared" ref="E132:E195" si="31">IF($B132&gt;0, MAX($B132*0.3%, 15*$S$1),0)</f>
        <v>0</v>
      </c>
      <c r="F132" s="2">
        <f t="shared" ref="F132:F195" si="32">(F131-D132)*(1+$U$3)+$B132-E132</f>
        <v>29239632.322980382</v>
      </c>
      <c r="G132" s="6">
        <f t="shared" ref="G132:G195" si="33">MIN(MAX(I131*0.01%, $S$5), 2500)</f>
        <v>2500</v>
      </c>
      <c r="H132" s="6">
        <f t="shared" ref="H132:H195" si="34">IF($B132&gt;0, MAX($B132*0.3%, 7*$S$1),0)</f>
        <v>0</v>
      </c>
      <c r="I132" s="2">
        <f t="shared" ref="I132:I195" si="35">(I131-G132)*(1+$U$3)+$B132-H132</f>
        <v>29250508.04534173</v>
      </c>
      <c r="J132" s="6">
        <f t="shared" ref="J132:J195" si="36">IF(L131/ $S$1 &gt; 100000, 0, 10*$S$1)</f>
        <v>0</v>
      </c>
      <c r="K132" s="6">
        <f t="shared" ref="K132:K195" si="37">IF($B132&gt;0, MAX(B132/$S$1/$S$7*0.005,1)*$S$1, 0)</f>
        <v>0</v>
      </c>
      <c r="L132" s="2">
        <f t="shared" ref="L132:L195" si="38">(L131-MAX(J132, K132))*(1+$U$3)+$B132</f>
        <v>29020274.573704094</v>
      </c>
      <c r="M132">
        <f t="shared" ref="M132:M195" si="39">5400/12</f>
        <v>450</v>
      </c>
      <c r="N132">
        <f t="shared" ref="N132:N195" si="40">IF($B132&gt;0, $B132*5%, 0)</f>
        <v>0</v>
      </c>
      <c r="O132" s="2">
        <f t="shared" ref="O132:O195" si="41">(O131-M132)*(1+$U$3)+$B132-N132</f>
        <v>28382437.923372462</v>
      </c>
    </row>
    <row r="133" spans="1:15" x14ac:dyDescent="0.25">
      <c r="A133">
        <v>130</v>
      </c>
      <c r="B133" s="2">
        <f t="shared" si="28"/>
        <v>0</v>
      </c>
      <c r="C133" s="2">
        <f t="shared" si="29"/>
        <v>29792741.065300006</v>
      </c>
      <c r="D133" s="6">
        <f t="shared" si="30"/>
        <v>2923.9632322980383</v>
      </c>
      <c r="E133" s="6">
        <f t="shared" si="31"/>
        <v>0</v>
      </c>
      <c r="F133" s="2">
        <f t="shared" si="32"/>
        <v>29441792.513475232</v>
      </c>
      <c r="G133" s="6">
        <f t="shared" si="33"/>
        <v>2500</v>
      </c>
      <c r="H133" s="6">
        <f t="shared" si="34"/>
        <v>0</v>
      </c>
      <c r="I133" s="2">
        <f t="shared" si="35"/>
        <v>29453171.461974565</v>
      </c>
      <c r="J133" s="6">
        <f t="shared" si="36"/>
        <v>0</v>
      </c>
      <c r="K133" s="6">
        <f t="shared" si="37"/>
        <v>0</v>
      </c>
      <c r="L133" s="2">
        <f t="shared" si="38"/>
        <v>29223840.528484128</v>
      </c>
      <c r="M133">
        <f t="shared" si="39"/>
        <v>450</v>
      </c>
      <c r="N133">
        <f t="shared" si="40"/>
        <v>0</v>
      </c>
      <c r="O133" s="2">
        <f t="shared" si="41"/>
        <v>28581076.545208313</v>
      </c>
    </row>
    <row r="134" spans="1:15" x14ac:dyDescent="0.25">
      <c r="A134">
        <v>131</v>
      </c>
      <c r="B134" s="2">
        <f t="shared" si="28"/>
        <v>0</v>
      </c>
      <c r="C134" s="2">
        <f t="shared" si="29"/>
        <v>30001725.5724958</v>
      </c>
      <c r="D134" s="6">
        <f t="shared" si="30"/>
        <v>2944.1792513475234</v>
      </c>
      <c r="E134" s="6">
        <f t="shared" si="31"/>
        <v>0</v>
      </c>
      <c r="F134" s="2">
        <f t="shared" si="32"/>
        <v>29645350.421361651</v>
      </c>
      <c r="G134" s="6">
        <f t="shared" si="33"/>
        <v>2500</v>
      </c>
      <c r="H134" s="6">
        <f t="shared" si="34"/>
        <v>0</v>
      </c>
      <c r="I134" s="2">
        <f t="shared" si="35"/>
        <v>29657256.483761448</v>
      </c>
      <c r="J134" s="6">
        <f t="shared" si="36"/>
        <v>0</v>
      </c>
      <c r="K134" s="6">
        <f t="shared" si="37"/>
        <v>0</v>
      </c>
      <c r="L134" s="2">
        <f t="shared" si="38"/>
        <v>29428834.419372771</v>
      </c>
      <c r="M134">
        <f t="shared" si="39"/>
        <v>450</v>
      </c>
      <c r="N134">
        <f t="shared" si="40"/>
        <v>0</v>
      </c>
      <c r="O134" s="2">
        <f t="shared" si="41"/>
        <v>28781108.539825924</v>
      </c>
    </row>
    <row r="135" spans="1:15" x14ac:dyDescent="0.25">
      <c r="A135">
        <v>132</v>
      </c>
      <c r="B135" s="2">
        <f t="shared" si="28"/>
        <v>1200000</v>
      </c>
      <c r="C135" s="2">
        <f t="shared" si="29"/>
        <v>31412176.024840854</v>
      </c>
      <c r="D135" s="6">
        <f t="shared" si="30"/>
        <v>2964.5350421361654</v>
      </c>
      <c r="E135" s="6">
        <f t="shared" si="31"/>
        <v>4125</v>
      </c>
      <c r="F135" s="2">
        <f t="shared" si="32"/>
        <v>31046190.710332088</v>
      </c>
      <c r="G135" s="6">
        <f t="shared" si="33"/>
        <v>2500</v>
      </c>
      <c r="H135" s="6">
        <f t="shared" si="34"/>
        <v>3600</v>
      </c>
      <c r="I135" s="2">
        <f t="shared" si="35"/>
        <v>31059173.082710389</v>
      </c>
      <c r="J135" s="6">
        <f t="shared" si="36"/>
        <v>0</v>
      </c>
      <c r="K135" s="6">
        <f t="shared" si="37"/>
        <v>275</v>
      </c>
      <c r="L135" s="2">
        <f t="shared" si="38"/>
        <v>30834989.333769027</v>
      </c>
      <c r="M135">
        <f t="shared" si="39"/>
        <v>450</v>
      </c>
      <c r="N135">
        <f t="shared" si="40"/>
        <v>60000</v>
      </c>
      <c r="O135" s="2">
        <f t="shared" si="41"/>
        <v>30122543.681194179</v>
      </c>
    </row>
    <row r="136" spans="1:15" x14ac:dyDescent="0.25">
      <c r="A136">
        <v>133</v>
      </c>
      <c r="B136" s="2">
        <f t="shared" si="28"/>
        <v>0</v>
      </c>
      <c r="C136" s="2">
        <f t="shared" si="29"/>
        <v>31632520.239295993</v>
      </c>
      <c r="D136" s="6">
        <f t="shared" si="30"/>
        <v>3104.6190710332089</v>
      </c>
      <c r="E136" s="6">
        <f t="shared" si="31"/>
        <v>0</v>
      </c>
      <c r="F136" s="2">
        <f t="shared" si="32"/>
        <v>31260841.283185136</v>
      </c>
      <c r="G136" s="6">
        <f t="shared" si="33"/>
        <v>2500</v>
      </c>
      <c r="H136" s="6">
        <f t="shared" si="34"/>
        <v>0</v>
      </c>
      <c r="I136" s="2">
        <f t="shared" si="35"/>
        <v>31274523.582102355</v>
      </c>
      <c r="J136" s="6">
        <f t="shared" si="36"/>
        <v>0</v>
      </c>
      <c r="K136" s="6">
        <f t="shared" si="37"/>
        <v>0</v>
      </c>
      <c r="L136" s="2">
        <f t="shared" si="38"/>
        <v>31051284.807763219</v>
      </c>
      <c r="M136">
        <f t="shared" si="39"/>
        <v>450</v>
      </c>
      <c r="N136">
        <f t="shared" si="40"/>
        <v>0</v>
      </c>
      <c r="O136" s="2">
        <f t="shared" si="41"/>
        <v>30333388.469071276</v>
      </c>
    </row>
    <row r="137" spans="1:15" x14ac:dyDescent="0.25">
      <c r="A137">
        <v>134</v>
      </c>
      <c r="B137" s="2">
        <f t="shared" si="28"/>
        <v>0</v>
      </c>
      <c r="C137" s="2">
        <f t="shared" si="29"/>
        <v>31854410.082834754</v>
      </c>
      <c r="D137" s="6">
        <f t="shared" si="30"/>
        <v>3126.0841283185136</v>
      </c>
      <c r="E137" s="6">
        <f t="shared" si="31"/>
        <v>0</v>
      </c>
      <c r="F137" s="2">
        <f t="shared" si="32"/>
        <v>31476975.930811025</v>
      </c>
      <c r="G137" s="6">
        <f t="shared" si="33"/>
        <v>2500</v>
      </c>
      <c r="H137" s="6">
        <f t="shared" si="34"/>
        <v>0</v>
      </c>
      <c r="I137" s="2">
        <f t="shared" si="35"/>
        <v>31491384.681606311</v>
      </c>
      <c r="J137" s="6">
        <f t="shared" si="36"/>
        <v>0</v>
      </c>
      <c r="K137" s="6">
        <f t="shared" si="37"/>
        <v>0</v>
      </c>
      <c r="L137" s="2">
        <f t="shared" si="38"/>
        <v>31269097.510499213</v>
      </c>
      <c r="M137">
        <f t="shared" si="39"/>
        <v>450</v>
      </c>
      <c r="N137">
        <f t="shared" si="40"/>
        <v>0</v>
      </c>
      <c r="O137" s="2">
        <f t="shared" si="41"/>
        <v>30545712.25124409</v>
      </c>
    </row>
    <row r="138" spans="1:15" x14ac:dyDescent="0.25">
      <c r="A138">
        <v>135</v>
      </c>
      <c r="B138" s="2">
        <f t="shared" si="28"/>
        <v>0</v>
      </c>
      <c r="C138" s="2">
        <f t="shared" si="29"/>
        <v>32077856.397444844</v>
      </c>
      <c r="D138" s="6">
        <f t="shared" si="30"/>
        <v>3147.6975930811027</v>
      </c>
      <c r="E138" s="6">
        <f t="shared" si="31"/>
        <v>0</v>
      </c>
      <c r="F138" s="2">
        <f t="shared" si="32"/>
        <v>31694604.913969386</v>
      </c>
      <c r="G138" s="6">
        <f t="shared" si="33"/>
        <v>2500</v>
      </c>
      <c r="H138" s="6">
        <f t="shared" si="34"/>
        <v>0</v>
      </c>
      <c r="I138" s="2">
        <f t="shared" si="35"/>
        <v>31709766.977495335</v>
      </c>
      <c r="J138" s="6">
        <f t="shared" si="36"/>
        <v>0</v>
      </c>
      <c r="K138" s="6">
        <f t="shared" si="37"/>
        <v>0</v>
      </c>
      <c r="L138" s="2">
        <f t="shared" si="38"/>
        <v>31488438.084747348</v>
      </c>
      <c r="M138">
        <f t="shared" si="39"/>
        <v>450</v>
      </c>
      <c r="N138">
        <f t="shared" si="40"/>
        <v>0</v>
      </c>
      <c r="O138" s="2">
        <f t="shared" si="41"/>
        <v>30759525.402283169</v>
      </c>
    </row>
    <row r="139" spans="1:15" x14ac:dyDescent="0.25">
      <c r="A139">
        <v>136</v>
      </c>
      <c r="B139" s="2">
        <f t="shared" si="28"/>
        <v>0</v>
      </c>
      <c r="C139" s="2">
        <f t="shared" si="29"/>
        <v>32302870.1011663</v>
      </c>
      <c r="D139" s="6">
        <f t="shared" si="30"/>
        <v>3169.4604913969388</v>
      </c>
      <c r="E139" s="6">
        <f t="shared" si="31"/>
        <v>0</v>
      </c>
      <c r="F139" s="2">
        <f t="shared" si="32"/>
        <v>31913738.564361814</v>
      </c>
      <c r="G139" s="6">
        <f t="shared" si="33"/>
        <v>2500</v>
      </c>
      <c r="H139" s="6">
        <f t="shared" si="34"/>
        <v>0</v>
      </c>
      <c r="I139" s="2">
        <f t="shared" si="35"/>
        <v>31929681.140371241</v>
      </c>
      <c r="J139" s="6">
        <f t="shared" si="36"/>
        <v>0</v>
      </c>
      <c r="K139" s="6">
        <f t="shared" si="37"/>
        <v>0</v>
      </c>
      <c r="L139" s="2">
        <f t="shared" si="38"/>
        <v>31709317.247932862</v>
      </c>
      <c r="M139">
        <f t="shared" si="39"/>
        <v>450</v>
      </c>
      <c r="N139">
        <f t="shared" si="40"/>
        <v>0</v>
      </c>
      <c r="O139" s="2">
        <f t="shared" si="41"/>
        <v>30974838.369532645</v>
      </c>
    </row>
    <row r="140" spans="1:15" x14ac:dyDescent="0.25">
      <c r="A140">
        <v>137</v>
      </c>
      <c r="B140" s="2">
        <f t="shared" si="28"/>
        <v>0</v>
      </c>
      <c r="C140" s="2">
        <f t="shared" si="29"/>
        <v>32529462.188624971</v>
      </c>
      <c r="D140" s="6">
        <f t="shared" si="30"/>
        <v>3191.3738564361815</v>
      </c>
      <c r="E140" s="6">
        <f t="shared" si="31"/>
        <v>0</v>
      </c>
      <c r="F140" s="2">
        <f t="shared" si="32"/>
        <v>32134387.285122357</v>
      </c>
      <c r="G140" s="6">
        <f t="shared" si="33"/>
        <v>2500</v>
      </c>
      <c r="H140" s="6">
        <f t="shared" si="34"/>
        <v>0</v>
      </c>
      <c r="I140" s="2">
        <f t="shared" si="35"/>
        <v>32151137.91568597</v>
      </c>
      <c r="J140" s="6">
        <f t="shared" si="36"/>
        <v>0</v>
      </c>
      <c r="K140" s="6">
        <f t="shared" si="37"/>
        <v>0</v>
      </c>
      <c r="L140" s="2">
        <f t="shared" si="38"/>
        <v>31931745.79265957</v>
      </c>
      <c r="M140">
        <f t="shared" si="39"/>
        <v>450</v>
      </c>
      <c r="N140">
        <f t="shared" si="40"/>
        <v>0</v>
      </c>
      <c r="O140" s="2">
        <f t="shared" si="41"/>
        <v>31191661.673620708</v>
      </c>
    </row>
    <row r="141" spans="1:15" x14ac:dyDescent="0.25">
      <c r="A141">
        <v>138</v>
      </c>
      <c r="B141" s="2">
        <f t="shared" si="28"/>
        <v>0</v>
      </c>
      <c r="C141" s="2">
        <f t="shared" si="29"/>
        <v>32757643.731569733</v>
      </c>
      <c r="D141" s="6">
        <f t="shared" si="30"/>
        <v>3213.4387285122357</v>
      </c>
      <c r="E141" s="6">
        <f t="shared" si="31"/>
        <v>0</v>
      </c>
      <c r="F141" s="2">
        <f t="shared" si="32"/>
        <v>32356561.551311404</v>
      </c>
      <c r="G141" s="6">
        <f t="shared" si="33"/>
        <v>2500</v>
      </c>
      <c r="H141" s="6">
        <f t="shared" si="34"/>
        <v>0</v>
      </c>
      <c r="I141" s="2">
        <f t="shared" si="35"/>
        <v>32374148.124266639</v>
      </c>
      <c r="J141" s="6">
        <f t="shared" si="36"/>
        <v>0</v>
      </c>
      <c r="K141" s="6">
        <f t="shared" si="37"/>
        <v>0</v>
      </c>
      <c r="L141" s="2">
        <f t="shared" si="38"/>
        <v>32155734.587237209</v>
      </c>
      <c r="M141">
        <f t="shared" si="39"/>
        <v>450</v>
      </c>
      <c r="N141">
        <f t="shared" si="40"/>
        <v>0</v>
      </c>
      <c r="O141" s="2">
        <f t="shared" si="41"/>
        <v>31410005.908973679</v>
      </c>
    </row>
    <row r="142" spans="1:15" x14ac:dyDescent="0.25">
      <c r="A142">
        <v>139</v>
      </c>
      <c r="B142" s="2">
        <f t="shared" si="28"/>
        <v>0</v>
      </c>
      <c r="C142" s="2">
        <f t="shared" si="29"/>
        <v>32987425.879413489</v>
      </c>
      <c r="D142" s="6">
        <f t="shared" si="30"/>
        <v>3235.6561551311406</v>
      </c>
      <c r="E142" s="6">
        <f t="shared" si="31"/>
        <v>0</v>
      </c>
      <c r="F142" s="2">
        <f t="shared" si="32"/>
        <v>32580271.91041296</v>
      </c>
      <c r="G142" s="6">
        <f t="shared" si="33"/>
        <v>2500</v>
      </c>
      <c r="H142" s="6">
        <f t="shared" si="34"/>
        <v>0</v>
      </c>
      <c r="I142" s="2">
        <f t="shared" si="35"/>
        <v>32598722.662844259</v>
      </c>
      <c r="J142" s="6">
        <f t="shared" si="36"/>
        <v>0</v>
      </c>
      <c r="K142" s="6">
        <f t="shared" si="37"/>
        <v>0</v>
      </c>
      <c r="L142" s="2">
        <f t="shared" si="38"/>
        <v>32381294.576212492</v>
      </c>
      <c r="M142">
        <f t="shared" si="39"/>
        <v>450</v>
      </c>
      <c r="N142">
        <f t="shared" si="40"/>
        <v>0</v>
      </c>
      <c r="O142" s="2">
        <f t="shared" si="41"/>
        <v>31629881.744333651</v>
      </c>
    </row>
    <row r="143" spans="1:15" x14ac:dyDescent="0.25">
      <c r="A143">
        <v>140</v>
      </c>
      <c r="B143" s="2">
        <f t="shared" si="28"/>
        <v>0</v>
      </c>
      <c r="C143" s="2">
        <f t="shared" si="29"/>
        <v>33218819.859777935</v>
      </c>
      <c r="D143" s="6">
        <f t="shared" si="30"/>
        <v>3258.0271910412962</v>
      </c>
      <c r="E143" s="6">
        <f t="shared" si="31"/>
        <v>0</v>
      </c>
      <c r="F143" s="2">
        <f t="shared" si="32"/>
        <v>32805528.982835397</v>
      </c>
      <c r="G143" s="6">
        <f t="shared" si="33"/>
        <v>2500</v>
      </c>
      <c r="H143" s="6">
        <f t="shared" si="34"/>
        <v>0</v>
      </c>
      <c r="I143" s="2">
        <f t="shared" si="35"/>
        <v>32824872.504586179</v>
      </c>
      <c r="J143" s="6">
        <f t="shared" si="36"/>
        <v>0</v>
      </c>
      <c r="K143" s="6">
        <f t="shared" si="37"/>
        <v>0</v>
      </c>
      <c r="L143" s="2">
        <f t="shared" si="38"/>
        <v>32608436.780903868</v>
      </c>
      <c r="M143">
        <f t="shared" si="39"/>
        <v>450</v>
      </c>
      <c r="N143">
        <f t="shared" si="40"/>
        <v>0</v>
      </c>
      <c r="O143" s="2">
        <f t="shared" si="41"/>
        <v>31851299.923279811</v>
      </c>
    </row>
    <row r="144" spans="1:15" x14ac:dyDescent="0.25">
      <c r="A144">
        <v>141</v>
      </c>
      <c r="B144" s="2">
        <f t="shared" si="28"/>
        <v>0</v>
      </c>
      <c r="C144" s="2">
        <f t="shared" si="29"/>
        <v>33451836.979042172</v>
      </c>
      <c r="D144" s="6">
        <f t="shared" si="30"/>
        <v>3280.5528982835399</v>
      </c>
      <c r="E144" s="6">
        <f t="shared" si="31"/>
        <v>0</v>
      </c>
      <c r="F144" s="2">
        <f t="shared" si="32"/>
        <v>33032343.462415636</v>
      </c>
      <c r="G144" s="6">
        <f t="shared" si="33"/>
        <v>2500</v>
      </c>
      <c r="H144" s="6">
        <f t="shared" si="34"/>
        <v>0</v>
      </c>
      <c r="I144" s="2">
        <f t="shared" si="35"/>
        <v>33052608.699632257</v>
      </c>
      <c r="J144" s="6">
        <f t="shared" si="36"/>
        <v>0</v>
      </c>
      <c r="K144" s="6">
        <f t="shared" si="37"/>
        <v>0</v>
      </c>
      <c r="L144" s="2">
        <f t="shared" si="38"/>
        <v>32837172.299940065</v>
      </c>
      <c r="M144">
        <f t="shared" si="39"/>
        <v>450</v>
      </c>
      <c r="N144">
        <f t="shared" si="40"/>
        <v>0</v>
      </c>
      <c r="O144" s="2">
        <f t="shared" si="41"/>
        <v>32074271.264753371</v>
      </c>
    </row>
    <row r="145" spans="1:15" x14ac:dyDescent="0.25">
      <c r="A145">
        <v>142</v>
      </c>
      <c r="B145" s="2">
        <f t="shared" si="28"/>
        <v>0</v>
      </c>
      <c r="C145" s="2">
        <f t="shared" si="29"/>
        <v>33686488.622895166</v>
      </c>
      <c r="D145" s="6">
        <f t="shared" si="30"/>
        <v>3303.2343462415638</v>
      </c>
      <c r="E145" s="6">
        <f t="shared" si="31"/>
        <v>0</v>
      </c>
      <c r="F145" s="2">
        <f t="shared" si="32"/>
        <v>33260726.116926819</v>
      </c>
      <c r="G145" s="6">
        <f t="shared" si="33"/>
        <v>2500</v>
      </c>
      <c r="H145" s="6">
        <f t="shared" si="34"/>
        <v>0</v>
      </c>
      <c r="I145" s="2">
        <f t="shared" si="35"/>
        <v>33281942.375634789</v>
      </c>
      <c r="J145" s="6">
        <f t="shared" si="36"/>
        <v>0</v>
      </c>
      <c r="K145" s="6">
        <f t="shared" si="37"/>
        <v>0</v>
      </c>
      <c r="L145" s="2">
        <f t="shared" si="38"/>
        <v>33067512.309802372</v>
      </c>
      <c r="M145">
        <f t="shared" si="39"/>
        <v>450</v>
      </c>
      <c r="N145">
        <f t="shared" si="40"/>
        <v>0</v>
      </c>
      <c r="O145" s="2">
        <f t="shared" si="41"/>
        <v>32298806.663586225</v>
      </c>
    </row>
    <row r="146" spans="1:15" x14ac:dyDescent="0.25">
      <c r="A146">
        <v>143</v>
      </c>
      <c r="B146" s="2">
        <f t="shared" si="28"/>
        <v>0</v>
      </c>
      <c r="C146" s="2">
        <f t="shared" si="29"/>
        <v>33922786.256892063</v>
      </c>
      <c r="D146" s="6">
        <f t="shared" si="30"/>
        <v>3326.0726116926821</v>
      </c>
      <c r="E146" s="6">
        <f t="shared" si="31"/>
        <v>0</v>
      </c>
      <c r="F146" s="2">
        <f t="shared" si="32"/>
        <v>33490687.788589507</v>
      </c>
      <c r="G146" s="6">
        <f t="shared" si="33"/>
        <v>2500</v>
      </c>
      <c r="H146" s="6">
        <f t="shared" si="34"/>
        <v>0</v>
      </c>
      <c r="I146" s="2">
        <f t="shared" si="35"/>
        <v>33512884.738302227</v>
      </c>
      <c r="J146" s="6">
        <f t="shared" si="36"/>
        <v>0</v>
      </c>
      <c r="K146" s="6">
        <f t="shared" si="37"/>
        <v>0</v>
      </c>
      <c r="L146" s="2">
        <f t="shared" si="38"/>
        <v>33299468.065370757</v>
      </c>
      <c r="M146">
        <f t="shared" si="39"/>
        <v>450</v>
      </c>
      <c r="N146">
        <f t="shared" si="40"/>
        <v>0</v>
      </c>
      <c r="O146" s="2">
        <f t="shared" si="41"/>
        <v>32524917.091033272</v>
      </c>
    </row>
    <row r="147" spans="1:15" x14ac:dyDescent="0.25">
      <c r="A147">
        <v>144</v>
      </c>
      <c r="B147" s="2">
        <f t="shared" si="28"/>
        <v>1200000</v>
      </c>
      <c r="C147" s="2">
        <f t="shared" si="29"/>
        <v>35360741.427014418</v>
      </c>
      <c r="D147" s="6">
        <f t="shared" si="30"/>
        <v>3349.0687788589507</v>
      </c>
      <c r="E147" s="6">
        <f t="shared" si="31"/>
        <v>4125</v>
      </c>
      <c r="F147" s="2">
        <f t="shared" si="32"/>
        <v>34918114.394586399</v>
      </c>
      <c r="G147" s="6">
        <f t="shared" si="33"/>
        <v>2500</v>
      </c>
      <c r="H147" s="6">
        <f t="shared" si="34"/>
        <v>3600</v>
      </c>
      <c r="I147" s="2">
        <f t="shared" si="35"/>
        <v>34941847.071946718</v>
      </c>
      <c r="J147" s="6">
        <f t="shared" si="36"/>
        <v>0</v>
      </c>
      <c r="K147" s="6">
        <f t="shared" si="37"/>
        <v>275</v>
      </c>
      <c r="L147" s="2">
        <f t="shared" si="38"/>
        <v>34732773.971455604</v>
      </c>
      <c r="M147">
        <f t="shared" si="39"/>
        <v>450</v>
      </c>
      <c r="N147">
        <f t="shared" si="40"/>
        <v>60000</v>
      </c>
      <c r="O147" s="2">
        <f t="shared" si="41"/>
        <v>33892613.595308505</v>
      </c>
    </row>
    <row r="148" spans="1:15" x14ac:dyDescent="0.25">
      <c r="A148">
        <v>145</v>
      </c>
      <c r="B148" s="2">
        <f t="shared" si="28"/>
        <v>0</v>
      </c>
      <c r="C148" s="2">
        <f t="shared" si="29"/>
        <v>35608783.294159353</v>
      </c>
      <c r="D148" s="6">
        <f t="shared" si="30"/>
        <v>3491.8114394586401</v>
      </c>
      <c r="E148" s="6">
        <f t="shared" si="31"/>
        <v>0</v>
      </c>
      <c r="F148" s="2">
        <f t="shared" si="32"/>
        <v>35159535.09987285</v>
      </c>
      <c r="G148" s="6">
        <f t="shared" si="33"/>
        <v>2500</v>
      </c>
      <c r="H148" s="6">
        <f t="shared" si="34"/>
        <v>0</v>
      </c>
      <c r="I148" s="2">
        <f t="shared" si="35"/>
        <v>35184433.021358676</v>
      </c>
      <c r="J148" s="6">
        <f t="shared" si="36"/>
        <v>0</v>
      </c>
      <c r="K148" s="6">
        <f t="shared" si="37"/>
        <v>0</v>
      </c>
      <c r="L148" s="2">
        <f t="shared" si="38"/>
        <v>34976410.890799753</v>
      </c>
      <c r="M148">
        <f t="shared" si="39"/>
        <v>450</v>
      </c>
      <c r="N148">
        <f t="shared" si="40"/>
        <v>0</v>
      </c>
      <c r="O148" s="2">
        <f t="shared" si="41"/>
        <v>34129903.959353566</v>
      </c>
    </row>
    <row r="149" spans="1:15" x14ac:dyDescent="0.25">
      <c r="A149">
        <v>146</v>
      </c>
      <c r="B149" s="2">
        <f t="shared" si="28"/>
        <v>0</v>
      </c>
      <c r="C149" s="2">
        <f t="shared" si="29"/>
        <v>35858565.078663871</v>
      </c>
      <c r="D149" s="6">
        <f t="shared" si="30"/>
        <v>3515.9535099872851</v>
      </c>
      <c r="E149" s="6">
        <f t="shared" si="31"/>
        <v>0</v>
      </c>
      <c r="F149" s="2">
        <f t="shared" si="32"/>
        <v>35402624.966222309</v>
      </c>
      <c r="G149" s="6">
        <f t="shared" si="33"/>
        <v>2500</v>
      </c>
      <c r="H149" s="6">
        <f t="shared" si="34"/>
        <v>0</v>
      </c>
      <c r="I149" s="2">
        <f t="shared" si="35"/>
        <v>35428720.616986379</v>
      </c>
      <c r="J149" s="6">
        <f t="shared" si="36"/>
        <v>0</v>
      </c>
      <c r="K149" s="6">
        <f t="shared" si="37"/>
        <v>0</v>
      </c>
      <c r="L149" s="2">
        <f t="shared" si="38"/>
        <v>35221756.828505531</v>
      </c>
      <c r="M149">
        <f t="shared" si="39"/>
        <v>450</v>
      </c>
      <c r="N149">
        <f t="shared" si="40"/>
        <v>0</v>
      </c>
      <c r="O149" s="2">
        <f t="shared" si="41"/>
        <v>34368858.823139809</v>
      </c>
    </row>
    <row r="150" spans="1:15" x14ac:dyDescent="0.25">
      <c r="A150">
        <v>147</v>
      </c>
      <c r="B150" s="2">
        <f t="shared" si="28"/>
        <v>0</v>
      </c>
      <c r="C150" s="2">
        <f t="shared" si="29"/>
        <v>36110098.985372476</v>
      </c>
      <c r="D150" s="6">
        <f t="shared" si="30"/>
        <v>3540.2624966222311</v>
      </c>
      <c r="E150" s="6">
        <f t="shared" si="31"/>
        <v>0</v>
      </c>
      <c r="F150" s="2">
        <f t="shared" si="32"/>
        <v>35647395.534064382</v>
      </c>
      <c r="G150" s="6">
        <f t="shared" si="33"/>
        <v>2500</v>
      </c>
      <c r="H150" s="6">
        <f t="shared" si="34"/>
        <v>0</v>
      </c>
      <c r="I150" s="2">
        <f t="shared" si="35"/>
        <v>35674721.795217119</v>
      </c>
      <c r="J150" s="6">
        <f t="shared" si="36"/>
        <v>0</v>
      </c>
      <c r="K150" s="6">
        <f t="shared" si="37"/>
        <v>0</v>
      </c>
      <c r="L150" s="2">
        <f t="shared" si="38"/>
        <v>35468823.772672966</v>
      </c>
      <c r="M150">
        <f t="shared" si="39"/>
        <v>450</v>
      </c>
      <c r="N150">
        <f t="shared" si="40"/>
        <v>0</v>
      </c>
      <c r="O150" s="2">
        <f t="shared" si="41"/>
        <v>34609489.862486437</v>
      </c>
    </row>
    <row r="151" spans="1:15" x14ac:dyDescent="0.25">
      <c r="A151">
        <v>148</v>
      </c>
      <c r="B151" s="2">
        <f t="shared" si="28"/>
        <v>0</v>
      </c>
      <c r="C151" s="2">
        <f t="shared" si="29"/>
        <v>36363397.304741919</v>
      </c>
      <c r="D151" s="6">
        <f t="shared" si="30"/>
        <v>3564.7395534064385</v>
      </c>
      <c r="E151" s="6">
        <f t="shared" si="31"/>
        <v>0</v>
      </c>
      <c r="F151" s="2">
        <f t="shared" si="32"/>
        <v>35893858.42361816</v>
      </c>
      <c r="G151" s="6">
        <f t="shared" si="33"/>
        <v>2500</v>
      </c>
      <c r="H151" s="6">
        <f t="shared" si="34"/>
        <v>0</v>
      </c>
      <c r="I151" s="2">
        <f t="shared" si="35"/>
        <v>35922448.576167308</v>
      </c>
      <c r="J151" s="6">
        <f t="shared" si="36"/>
        <v>0</v>
      </c>
      <c r="K151" s="6">
        <f t="shared" si="37"/>
        <v>0</v>
      </c>
      <c r="L151" s="2">
        <f t="shared" si="38"/>
        <v>35717623.79549396</v>
      </c>
      <c r="M151">
        <f t="shared" si="39"/>
        <v>450</v>
      </c>
      <c r="N151">
        <f t="shared" si="40"/>
        <v>0</v>
      </c>
      <c r="O151" s="2">
        <f t="shared" si="41"/>
        <v>34851808.83511398</v>
      </c>
    </row>
    <row r="152" spans="1:15" x14ac:dyDescent="0.25">
      <c r="A152">
        <v>149</v>
      </c>
      <c r="B152" s="2">
        <f t="shared" si="28"/>
        <v>0</v>
      </c>
      <c r="C152" s="2">
        <f t="shared" si="29"/>
        <v>36618472.413441718</v>
      </c>
      <c r="D152" s="6">
        <f t="shared" si="30"/>
        <v>3589.3858423618162</v>
      </c>
      <c r="E152" s="6">
        <f t="shared" si="31"/>
        <v>0</v>
      </c>
      <c r="F152" s="2">
        <f t="shared" si="32"/>
        <v>36142025.335443892</v>
      </c>
      <c r="G152" s="6">
        <f t="shared" si="33"/>
        <v>2500</v>
      </c>
      <c r="H152" s="6">
        <f t="shared" si="34"/>
        <v>0</v>
      </c>
      <c r="I152" s="2">
        <f t="shared" si="35"/>
        <v>36171913.064269803</v>
      </c>
      <c r="J152" s="6">
        <f t="shared" si="36"/>
        <v>0</v>
      </c>
      <c r="K152" s="6">
        <f t="shared" si="37"/>
        <v>0</v>
      </c>
      <c r="L152" s="2">
        <f t="shared" si="38"/>
        <v>35968169.053842142</v>
      </c>
      <c r="M152">
        <f t="shared" si="39"/>
        <v>450</v>
      </c>
      <c r="N152">
        <f t="shared" si="40"/>
        <v>0</v>
      </c>
      <c r="O152" s="2">
        <f t="shared" si="41"/>
        <v>35095827.581218824</v>
      </c>
    </row>
    <row r="153" spans="1:15" x14ac:dyDescent="0.25">
      <c r="A153">
        <v>150</v>
      </c>
      <c r="B153" s="2">
        <f t="shared" si="28"/>
        <v>0</v>
      </c>
      <c r="C153" s="2">
        <f t="shared" si="29"/>
        <v>36875336.774958931</v>
      </c>
      <c r="D153" s="6">
        <f t="shared" si="30"/>
        <v>3614.2025335443896</v>
      </c>
      <c r="E153" s="6">
        <f t="shared" si="31"/>
        <v>0</v>
      </c>
      <c r="F153" s="2">
        <f t="shared" si="32"/>
        <v>36391908.050998449</v>
      </c>
      <c r="G153" s="6">
        <f t="shared" si="33"/>
        <v>2500</v>
      </c>
      <c r="H153" s="6">
        <f t="shared" si="34"/>
        <v>0</v>
      </c>
      <c r="I153" s="2">
        <f t="shared" si="35"/>
        <v>36423127.448865369</v>
      </c>
      <c r="J153" s="6">
        <f t="shared" si="36"/>
        <v>0</v>
      </c>
      <c r="K153" s="6">
        <f t="shared" si="37"/>
        <v>0</v>
      </c>
      <c r="L153" s="2">
        <f t="shared" si="38"/>
        <v>36220471.789866894</v>
      </c>
      <c r="M153">
        <f t="shared" si="39"/>
        <v>450</v>
      </c>
      <c r="N153">
        <f t="shared" si="40"/>
        <v>0</v>
      </c>
      <c r="O153" s="2">
        <f t="shared" si="41"/>
        <v>35341558.024051718</v>
      </c>
    </row>
    <row r="154" spans="1:15" x14ac:dyDescent="0.25">
      <c r="A154">
        <v>151</v>
      </c>
      <c r="B154" s="2">
        <f t="shared" si="28"/>
        <v>0</v>
      </c>
      <c r="C154" s="2">
        <f t="shared" si="29"/>
        <v>37134002.940207131</v>
      </c>
      <c r="D154" s="6">
        <f t="shared" si="30"/>
        <v>3639.190805099845</v>
      </c>
      <c r="E154" s="6">
        <f t="shared" si="31"/>
        <v>0</v>
      </c>
      <c r="F154" s="2">
        <f t="shared" si="32"/>
        <v>36643518.43319463</v>
      </c>
      <c r="G154" s="6">
        <f t="shared" si="33"/>
        <v>2500</v>
      </c>
      <c r="H154" s="6">
        <f t="shared" si="34"/>
        <v>0</v>
      </c>
      <c r="I154" s="2">
        <f t="shared" si="35"/>
        <v>36676104.004798241</v>
      </c>
      <c r="J154" s="6">
        <f t="shared" si="36"/>
        <v>0</v>
      </c>
      <c r="K154" s="6">
        <f t="shared" si="37"/>
        <v>0</v>
      </c>
      <c r="L154" s="2">
        <f t="shared" si="38"/>
        <v>36474544.331591524</v>
      </c>
      <c r="M154">
        <f t="shared" si="39"/>
        <v>450</v>
      </c>
      <c r="N154">
        <f t="shared" si="40"/>
        <v>0</v>
      </c>
      <c r="O154" s="2">
        <f t="shared" si="41"/>
        <v>35589012.170500398</v>
      </c>
    </row>
    <row r="155" spans="1:15" x14ac:dyDescent="0.25">
      <c r="A155">
        <v>152</v>
      </c>
      <c r="B155" s="2">
        <f t="shared" si="28"/>
        <v>0</v>
      </c>
      <c r="C155" s="2">
        <f t="shared" si="29"/>
        <v>37394483.548139676</v>
      </c>
      <c r="D155" s="6">
        <f t="shared" si="30"/>
        <v>3664.3518433194631</v>
      </c>
      <c r="E155" s="6">
        <f t="shared" si="31"/>
        <v>0</v>
      </c>
      <c r="F155" s="2">
        <f t="shared" si="32"/>
        <v>36896868.426964357</v>
      </c>
      <c r="G155" s="6">
        <f t="shared" si="33"/>
        <v>2500</v>
      </c>
      <c r="H155" s="6">
        <f t="shared" si="34"/>
        <v>0</v>
      </c>
      <c r="I155" s="2">
        <f t="shared" si="35"/>
        <v>36930855.093015939</v>
      </c>
      <c r="J155" s="6">
        <f t="shared" si="36"/>
        <v>0</v>
      </c>
      <c r="K155" s="6">
        <f t="shared" si="37"/>
        <v>0</v>
      </c>
      <c r="L155" s="2">
        <f t="shared" si="38"/>
        <v>36730399.093515627</v>
      </c>
      <c r="M155">
        <f t="shared" si="39"/>
        <v>450</v>
      </c>
      <c r="N155">
        <f t="shared" si="40"/>
        <v>0</v>
      </c>
      <c r="O155" s="2">
        <f t="shared" si="41"/>
        <v>35838202.111676253</v>
      </c>
    </row>
    <row r="156" spans="1:15" x14ac:dyDescent="0.25">
      <c r="A156">
        <v>153</v>
      </c>
      <c r="B156" s="2">
        <f t="shared" si="28"/>
        <v>0</v>
      </c>
      <c r="C156" s="2">
        <f t="shared" si="29"/>
        <v>37656791.326367281</v>
      </c>
      <c r="D156" s="6">
        <f t="shared" si="30"/>
        <v>3689.6868426964361</v>
      </c>
      <c r="E156" s="6">
        <f t="shared" si="31"/>
        <v>0</v>
      </c>
      <c r="F156" s="2">
        <f t="shared" si="32"/>
        <v>37151970.059825733</v>
      </c>
      <c r="G156" s="6">
        <f t="shared" si="33"/>
        <v>2500</v>
      </c>
      <c r="H156" s="6">
        <f t="shared" si="34"/>
        <v>0</v>
      </c>
      <c r="I156" s="2">
        <f t="shared" si="35"/>
        <v>37187393.161173217</v>
      </c>
      <c r="J156" s="6">
        <f t="shared" si="36"/>
        <v>0</v>
      </c>
      <c r="K156" s="6">
        <f t="shared" si="37"/>
        <v>0</v>
      </c>
      <c r="L156" s="2">
        <f t="shared" si="38"/>
        <v>36988048.577221699</v>
      </c>
      <c r="M156">
        <f t="shared" si="39"/>
        <v>450</v>
      </c>
      <c r="N156">
        <f t="shared" si="40"/>
        <v>0</v>
      </c>
      <c r="O156" s="2">
        <f t="shared" si="41"/>
        <v>36089140.023505114</v>
      </c>
    </row>
    <row r="157" spans="1:15" x14ac:dyDescent="0.25">
      <c r="A157">
        <v>154</v>
      </c>
      <c r="B157" s="2">
        <f t="shared" si="28"/>
        <v>0</v>
      </c>
      <c r="C157" s="2">
        <f t="shared" si="29"/>
        <v>37920939.091779895</v>
      </c>
      <c r="D157" s="6">
        <f t="shared" si="30"/>
        <v>3715.1970059825735</v>
      </c>
      <c r="E157" s="6">
        <f t="shared" si="31"/>
        <v>0</v>
      </c>
      <c r="F157" s="2">
        <f t="shared" si="32"/>
        <v>37408835.44245404</v>
      </c>
      <c r="G157" s="6">
        <f t="shared" si="33"/>
        <v>2500</v>
      </c>
      <c r="H157" s="6">
        <f t="shared" si="34"/>
        <v>0</v>
      </c>
      <c r="I157" s="2">
        <f t="shared" si="35"/>
        <v>37445730.744240291</v>
      </c>
      <c r="J157" s="6">
        <f t="shared" si="36"/>
        <v>0</v>
      </c>
      <c r="K157" s="6">
        <f t="shared" si="37"/>
        <v>0</v>
      </c>
      <c r="L157" s="2">
        <f t="shared" si="38"/>
        <v>37247505.371985972</v>
      </c>
      <c r="M157">
        <f t="shared" si="39"/>
        <v>450</v>
      </c>
      <c r="N157">
        <f t="shared" si="40"/>
        <v>0</v>
      </c>
      <c r="O157" s="2">
        <f t="shared" si="41"/>
        <v>36341838.167322204</v>
      </c>
    </row>
    <row r="158" spans="1:15" x14ac:dyDescent="0.25">
      <c r="A158">
        <v>155</v>
      </c>
      <c r="B158" s="2">
        <f t="shared" si="28"/>
        <v>0</v>
      </c>
      <c r="C158" s="2">
        <f t="shared" si="29"/>
        <v>38186939.751172982</v>
      </c>
      <c r="D158" s="6">
        <f t="shared" si="30"/>
        <v>3740.8835442454042</v>
      </c>
      <c r="E158" s="6">
        <f t="shared" si="31"/>
        <v>0</v>
      </c>
      <c r="F158" s="2">
        <f t="shared" si="32"/>
        <v>37667476.769256681</v>
      </c>
      <c r="G158" s="6">
        <f t="shared" si="33"/>
        <v>2500</v>
      </c>
      <c r="H158" s="6">
        <f t="shared" si="34"/>
        <v>0</v>
      </c>
      <c r="I158" s="2">
        <f t="shared" si="35"/>
        <v>37705880.465115331</v>
      </c>
      <c r="J158" s="6">
        <f t="shared" si="36"/>
        <v>0</v>
      </c>
      <c r="K158" s="6">
        <f t="shared" si="37"/>
        <v>0</v>
      </c>
      <c r="L158" s="2">
        <f t="shared" si="38"/>
        <v>37508782.155393578</v>
      </c>
      <c r="M158">
        <f t="shared" si="39"/>
        <v>450</v>
      </c>
      <c r="N158">
        <f t="shared" si="40"/>
        <v>0</v>
      </c>
      <c r="O158" s="2">
        <f t="shared" si="41"/>
        <v>36596308.890471257</v>
      </c>
    </row>
    <row r="159" spans="1:15" x14ac:dyDescent="0.25">
      <c r="A159">
        <v>156</v>
      </c>
      <c r="B159" s="2">
        <f t="shared" si="28"/>
        <v>1200000</v>
      </c>
      <c r="C159" s="2">
        <f t="shared" si="29"/>
        <v>39654806.301878162</v>
      </c>
      <c r="D159" s="6">
        <f t="shared" si="30"/>
        <v>3766.7476769256682</v>
      </c>
      <c r="E159" s="6">
        <f t="shared" si="31"/>
        <v>4125</v>
      </c>
      <c r="F159" s="2">
        <f t="shared" si="32"/>
        <v>39123781.318952098</v>
      </c>
      <c r="G159" s="6">
        <f t="shared" si="33"/>
        <v>2500</v>
      </c>
      <c r="H159" s="6">
        <f t="shared" si="34"/>
        <v>3600</v>
      </c>
      <c r="I159" s="2">
        <f t="shared" si="35"/>
        <v>39164255.035241239</v>
      </c>
      <c r="J159" s="6">
        <f t="shared" si="36"/>
        <v>0</v>
      </c>
      <c r="K159" s="6">
        <f t="shared" si="37"/>
        <v>275</v>
      </c>
      <c r="L159" s="2">
        <f t="shared" si="38"/>
        <v>38971614.76493977</v>
      </c>
      <c r="M159">
        <f t="shared" si="39"/>
        <v>450</v>
      </c>
      <c r="N159">
        <f t="shared" si="40"/>
        <v>60000</v>
      </c>
      <c r="O159" s="2">
        <f t="shared" si="41"/>
        <v>37992564.626907833</v>
      </c>
    </row>
    <row r="160" spans="1:15" x14ac:dyDescent="0.25">
      <c r="A160">
        <v>157</v>
      </c>
      <c r="B160" s="2">
        <f t="shared" si="28"/>
        <v>0</v>
      </c>
      <c r="C160" s="2">
        <f t="shared" si="29"/>
        <v>39932969.36632324</v>
      </c>
      <c r="D160" s="6">
        <f t="shared" si="30"/>
        <v>3912.3781318952101</v>
      </c>
      <c r="E160" s="6">
        <f t="shared" si="31"/>
        <v>0</v>
      </c>
      <c r="F160" s="2">
        <f t="shared" si="32"/>
        <v>39394279.627444915</v>
      </c>
      <c r="G160" s="6">
        <f t="shared" si="33"/>
        <v>2500</v>
      </c>
      <c r="H160" s="6">
        <f t="shared" si="34"/>
        <v>0</v>
      </c>
      <c r="I160" s="2">
        <f t="shared" si="35"/>
        <v>39436459.536549933</v>
      </c>
      <c r="J160" s="6">
        <f t="shared" si="36"/>
        <v>0</v>
      </c>
      <c r="K160" s="6">
        <f t="shared" si="37"/>
        <v>0</v>
      </c>
      <c r="L160" s="2">
        <f t="shared" si="38"/>
        <v>39244985.506101996</v>
      </c>
      <c r="M160">
        <f t="shared" si="39"/>
        <v>450</v>
      </c>
      <c r="N160">
        <f t="shared" si="40"/>
        <v>0</v>
      </c>
      <c r="O160" s="2">
        <f t="shared" si="41"/>
        <v>38258614.555035561</v>
      </c>
    </row>
    <row r="161" spans="1:15" x14ac:dyDescent="0.25">
      <c r="A161">
        <v>158</v>
      </c>
      <c r="B161" s="2">
        <f t="shared" si="28"/>
        <v>0</v>
      </c>
      <c r="C161" s="2">
        <f t="shared" si="29"/>
        <v>40213083.636628024</v>
      </c>
      <c r="D161" s="6">
        <f t="shared" si="30"/>
        <v>3939.4279627444917</v>
      </c>
      <c r="E161" s="6">
        <f t="shared" si="31"/>
        <v>0</v>
      </c>
      <c r="F161" s="2">
        <f t="shared" si="32"/>
        <v>39666648.136936486</v>
      </c>
      <c r="G161" s="6">
        <f t="shared" si="33"/>
        <v>2500</v>
      </c>
      <c r="H161" s="6">
        <f t="shared" si="34"/>
        <v>0</v>
      </c>
      <c r="I161" s="2">
        <f t="shared" si="35"/>
        <v>39710573.446712203</v>
      </c>
      <c r="J161" s="6">
        <f t="shared" si="36"/>
        <v>0</v>
      </c>
      <c r="K161" s="6">
        <f t="shared" si="37"/>
        <v>0</v>
      </c>
      <c r="L161" s="2">
        <f t="shared" si="38"/>
        <v>39520273.836837411</v>
      </c>
      <c r="M161">
        <f t="shared" si="39"/>
        <v>450</v>
      </c>
      <c r="N161">
        <f t="shared" si="40"/>
        <v>0</v>
      </c>
      <c r="O161" s="2">
        <f t="shared" si="41"/>
        <v>38526530.720076412</v>
      </c>
    </row>
    <row r="162" spans="1:15" x14ac:dyDescent="0.25">
      <c r="A162">
        <v>159</v>
      </c>
      <c r="B162" s="2">
        <f t="shared" si="28"/>
        <v>0</v>
      </c>
      <c r="C162" s="2">
        <f t="shared" si="29"/>
        <v>40495162.799743772</v>
      </c>
      <c r="D162" s="6">
        <f t="shared" si="30"/>
        <v>3966.6648136936487</v>
      </c>
      <c r="E162" s="6">
        <f t="shared" si="31"/>
        <v>0</v>
      </c>
      <c r="F162" s="2">
        <f t="shared" si="32"/>
        <v>39940899.777828455</v>
      </c>
      <c r="G162" s="6">
        <f t="shared" si="33"/>
        <v>2500</v>
      </c>
      <c r="H162" s="6">
        <f t="shared" si="34"/>
        <v>0</v>
      </c>
      <c r="I162" s="2">
        <f t="shared" si="35"/>
        <v>39986610.159489557</v>
      </c>
      <c r="J162" s="6">
        <f t="shared" si="36"/>
        <v>0</v>
      </c>
      <c r="K162" s="6">
        <f t="shared" si="37"/>
        <v>0</v>
      </c>
      <c r="L162" s="2">
        <f t="shared" si="38"/>
        <v>39797493.208292082</v>
      </c>
      <c r="M162">
        <f t="shared" si="39"/>
        <v>450</v>
      </c>
      <c r="N162">
        <f t="shared" si="40"/>
        <v>0</v>
      </c>
      <c r="O162" s="2">
        <f t="shared" si="41"/>
        <v>38796326.212957494</v>
      </c>
    </row>
    <row r="163" spans="1:15" x14ac:dyDescent="0.25">
      <c r="A163">
        <v>160</v>
      </c>
      <c r="B163" s="2">
        <f t="shared" si="28"/>
        <v>0</v>
      </c>
      <c r="C163" s="2">
        <f t="shared" si="29"/>
        <v>40779220.638630398</v>
      </c>
      <c r="D163" s="6">
        <f t="shared" si="30"/>
        <v>3994.0899777828458</v>
      </c>
      <c r="E163" s="6">
        <f t="shared" si="31"/>
        <v>0</v>
      </c>
      <c r="F163" s="2">
        <f t="shared" si="32"/>
        <v>40217047.569922112</v>
      </c>
      <c r="G163" s="6">
        <f t="shared" si="33"/>
        <v>2500</v>
      </c>
      <c r="H163" s="6">
        <f t="shared" si="34"/>
        <v>0</v>
      </c>
      <c r="I163" s="2">
        <f t="shared" si="35"/>
        <v>40264583.162595525</v>
      </c>
      <c r="J163" s="6">
        <f t="shared" si="36"/>
        <v>0</v>
      </c>
      <c r="K163" s="6">
        <f t="shared" si="37"/>
        <v>0</v>
      </c>
      <c r="L163" s="2">
        <f t="shared" si="38"/>
        <v>40076657.165966652</v>
      </c>
      <c r="M163">
        <f t="shared" si="39"/>
        <v>450</v>
      </c>
      <c r="N163">
        <f t="shared" si="40"/>
        <v>0</v>
      </c>
      <c r="O163" s="2">
        <f t="shared" si="41"/>
        <v>39068014.216433689</v>
      </c>
    </row>
    <row r="164" spans="1:15" x14ac:dyDescent="0.25">
      <c r="A164">
        <v>161</v>
      </c>
      <c r="B164" s="2">
        <f t="shared" si="28"/>
        <v>0</v>
      </c>
      <c r="C164" s="2">
        <f t="shared" si="29"/>
        <v>41065271.03292992</v>
      </c>
      <c r="D164" s="6">
        <f t="shared" si="30"/>
        <v>4021.7047569922115</v>
      </c>
      <c r="E164" s="6">
        <f t="shared" si="31"/>
        <v>0</v>
      </c>
      <c r="F164" s="2">
        <f t="shared" si="32"/>
        <v>40495104.623036496</v>
      </c>
      <c r="G164" s="6">
        <f t="shared" si="33"/>
        <v>2500</v>
      </c>
      <c r="H164" s="6">
        <f t="shared" si="34"/>
        <v>0</v>
      </c>
      <c r="I164" s="2">
        <f t="shared" si="35"/>
        <v>40544506.038354717</v>
      </c>
      <c r="J164" s="6">
        <f t="shared" si="36"/>
        <v>0</v>
      </c>
      <c r="K164" s="6">
        <f t="shared" si="37"/>
        <v>0</v>
      </c>
      <c r="L164" s="2">
        <f t="shared" si="38"/>
        <v>40357779.350378186</v>
      </c>
      <c r="M164">
        <f t="shared" si="39"/>
        <v>450</v>
      </c>
      <c r="N164">
        <f t="shared" si="40"/>
        <v>0</v>
      </c>
      <c r="O164" s="2">
        <f t="shared" si="41"/>
        <v>39341608.005731769</v>
      </c>
    </row>
    <row r="165" spans="1:15" x14ac:dyDescent="0.25">
      <c r="A165">
        <v>162</v>
      </c>
      <c r="B165" s="2">
        <f t="shared" si="28"/>
        <v>0</v>
      </c>
      <c r="C165" s="2">
        <f t="shared" si="29"/>
        <v>41353327.959644668</v>
      </c>
      <c r="D165" s="6">
        <f t="shared" si="30"/>
        <v>4049.51046230365</v>
      </c>
      <c r="E165" s="6">
        <f t="shared" si="31"/>
        <v>0</v>
      </c>
      <c r="F165" s="2">
        <f t="shared" si="32"/>
        <v>40775084.137630731</v>
      </c>
      <c r="G165" s="6">
        <f t="shared" si="33"/>
        <v>2500</v>
      </c>
      <c r="H165" s="6">
        <f t="shared" si="34"/>
        <v>0</v>
      </c>
      <c r="I165" s="2">
        <f t="shared" si="35"/>
        <v>40826392.464366481</v>
      </c>
      <c r="J165" s="6">
        <f t="shared" si="36"/>
        <v>0</v>
      </c>
      <c r="K165" s="6">
        <f t="shared" si="37"/>
        <v>0</v>
      </c>
      <c r="L165" s="2">
        <f t="shared" si="38"/>
        <v>40640873.497726671</v>
      </c>
      <c r="M165">
        <f t="shared" si="39"/>
        <v>450</v>
      </c>
      <c r="N165">
        <f t="shared" si="40"/>
        <v>0</v>
      </c>
      <c r="O165" s="2">
        <f t="shared" si="41"/>
        <v>39617120.94919908</v>
      </c>
    </row>
    <row r="166" spans="1:15" x14ac:dyDescent="0.25">
      <c r="A166">
        <v>163</v>
      </c>
      <c r="B166" s="2">
        <f t="shared" si="28"/>
        <v>0</v>
      </c>
      <c r="C166" s="2">
        <f t="shared" si="29"/>
        <v>41643405.493820198</v>
      </c>
      <c r="D166" s="6">
        <f t="shared" si="30"/>
        <v>4077.5084137630733</v>
      </c>
      <c r="E166" s="6">
        <f t="shared" si="31"/>
        <v>0</v>
      </c>
      <c r="F166" s="2">
        <f t="shared" si="32"/>
        <v>41056999.405430749</v>
      </c>
      <c r="G166" s="6">
        <f t="shared" si="33"/>
        <v>2500</v>
      </c>
      <c r="H166" s="6">
        <f t="shared" si="34"/>
        <v>0</v>
      </c>
      <c r="I166" s="2">
        <f t="shared" si="35"/>
        <v>41110256.21417319</v>
      </c>
      <c r="J166" s="6">
        <f t="shared" si="36"/>
        <v>0</v>
      </c>
      <c r="K166" s="6">
        <f t="shared" si="37"/>
        <v>0</v>
      </c>
      <c r="L166" s="2">
        <f t="shared" si="38"/>
        <v>40925953.440566212</v>
      </c>
      <c r="M166">
        <f t="shared" si="39"/>
        <v>450</v>
      </c>
      <c r="N166">
        <f t="shared" si="40"/>
        <v>0</v>
      </c>
      <c r="O166" s="2">
        <f t="shared" si="41"/>
        <v>39894566.50895673</v>
      </c>
    </row>
    <row r="167" spans="1:15" x14ac:dyDescent="0.25">
      <c r="A167">
        <v>164</v>
      </c>
      <c r="B167" s="2">
        <f t="shared" si="28"/>
        <v>0</v>
      </c>
      <c r="C167" s="2">
        <f t="shared" si="29"/>
        <v>41935517.809233062</v>
      </c>
      <c r="D167" s="6">
        <f t="shared" si="30"/>
        <v>4105.6999405430752</v>
      </c>
      <c r="E167" s="6">
        <f t="shared" si="31"/>
        <v>0</v>
      </c>
      <c r="F167" s="2">
        <f t="shared" si="32"/>
        <v>41340863.81006027</v>
      </c>
      <c r="G167" s="6">
        <f t="shared" si="33"/>
        <v>2500</v>
      </c>
      <c r="H167" s="6">
        <f t="shared" si="34"/>
        <v>0</v>
      </c>
      <c r="I167" s="2">
        <f t="shared" si="35"/>
        <v>41396111.157933287</v>
      </c>
      <c r="J167" s="6">
        <f t="shared" si="36"/>
        <v>0</v>
      </c>
      <c r="K167" s="6">
        <f t="shared" si="37"/>
        <v>0</v>
      </c>
      <c r="L167" s="2">
        <f t="shared" si="38"/>
        <v>41213033.108480901</v>
      </c>
      <c r="M167">
        <f t="shared" si="39"/>
        <v>450</v>
      </c>
      <c r="N167">
        <f t="shared" si="40"/>
        <v>0</v>
      </c>
      <c r="O167" s="2">
        <f t="shared" si="41"/>
        <v>40173958.241557375</v>
      </c>
    </row>
    <row r="168" spans="1:15" x14ac:dyDescent="0.25">
      <c r="A168">
        <v>165</v>
      </c>
      <c r="B168" s="2">
        <f t="shared" si="28"/>
        <v>0</v>
      </c>
      <c r="C168" s="2">
        <f t="shared" si="29"/>
        <v>42229679.179083332</v>
      </c>
      <c r="D168" s="6">
        <f t="shared" si="30"/>
        <v>4134.0863810060273</v>
      </c>
      <c r="E168" s="6">
        <f t="shared" si="31"/>
        <v>0</v>
      </c>
      <c r="F168" s="2">
        <f t="shared" si="32"/>
        <v>41626690.827676192</v>
      </c>
      <c r="G168" s="6">
        <f t="shared" si="33"/>
        <v>2500</v>
      </c>
      <c r="H168" s="6">
        <f t="shared" si="34"/>
        <v>0</v>
      </c>
      <c r="I168" s="2">
        <f t="shared" si="35"/>
        <v>41683971.263098985</v>
      </c>
      <c r="J168" s="6">
        <f t="shared" si="36"/>
        <v>0</v>
      </c>
      <c r="K168" s="6">
        <f t="shared" si="37"/>
        <v>0</v>
      </c>
      <c r="L168" s="2">
        <f t="shared" si="38"/>
        <v>41502126.528765462</v>
      </c>
      <c r="M168">
        <f t="shared" si="39"/>
        <v>450</v>
      </c>
      <c r="N168">
        <f t="shared" si="40"/>
        <v>0</v>
      </c>
      <c r="O168" s="2">
        <f t="shared" si="41"/>
        <v>40455309.79864762</v>
      </c>
    </row>
    <row r="169" spans="1:15" x14ac:dyDescent="0.25">
      <c r="A169">
        <v>166</v>
      </c>
      <c r="B169" s="2">
        <f t="shared" si="28"/>
        <v>0</v>
      </c>
      <c r="C169" s="2">
        <f t="shared" si="29"/>
        <v>42525903.976692043</v>
      </c>
      <c r="D169" s="6">
        <f t="shared" si="30"/>
        <v>4162.6690827676193</v>
      </c>
      <c r="E169" s="6">
        <f t="shared" si="31"/>
        <v>0</v>
      </c>
      <c r="F169" s="2">
        <f t="shared" si="32"/>
        <v>41914494.027608342</v>
      </c>
      <c r="G169" s="6">
        <f t="shared" si="33"/>
        <v>2500</v>
      </c>
      <c r="H169" s="6">
        <f t="shared" si="34"/>
        <v>0</v>
      </c>
      <c r="I169" s="2">
        <f t="shared" si="35"/>
        <v>41973850.595098749</v>
      </c>
      <c r="J169" s="6">
        <f t="shared" si="36"/>
        <v>0</v>
      </c>
      <c r="K169" s="6">
        <f t="shared" si="37"/>
        <v>0</v>
      </c>
      <c r="L169" s="2">
        <f t="shared" si="38"/>
        <v>41793247.827110633</v>
      </c>
      <c r="M169">
        <f t="shared" si="39"/>
        <v>450</v>
      </c>
      <c r="N169">
        <f t="shared" si="40"/>
        <v>0</v>
      </c>
      <c r="O169" s="2">
        <f t="shared" si="41"/>
        <v>40738634.927635074</v>
      </c>
    </row>
    <row r="170" spans="1:15" x14ac:dyDescent="0.25">
      <c r="A170">
        <v>167</v>
      </c>
      <c r="B170" s="2">
        <f t="shared" si="28"/>
        <v>0</v>
      </c>
      <c r="C170" s="2">
        <f t="shared" si="29"/>
        <v>42824206.676203497</v>
      </c>
      <c r="D170" s="6">
        <f t="shared" si="30"/>
        <v>4191.4494027608343</v>
      </c>
      <c r="E170" s="6">
        <f t="shared" si="31"/>
        <v>0</v>
      </c>
      <c r="F170" s="2">
        <f t="shared" si="32"/>
        <v>42204287.07300368</v>
      </c>
      <c r="G170" s="6">
        <f t="shared" si="33"/>
        <v>2500</v>
      </c>
      <c r="H170" s="6">
        <f t="shared" si="34"/>
        <v>0</v>
      </c>
      <c r="I170" s="2">
        <f t="shared" si="35"/>
        <v>42265763.318024561</v>
      </c>
      <c r="J170" s="6">
        <f t="shared" si="36"/>
        <v>0</v>
      </c>
      <c r="K170" s="6">
        <f t="shared" si="37"/>
        <v>0</v>
      </c>
      <c r="L170" s="2">
        <f t="shared" si="38"/>
        <v>42086411.228293389</v>
      </c>
      <c r="M170">
        <f t="shared" si="39"/>
        <v>450</v>
      </c>
      <c r="N170">
        <f t="shared" si="40"/>
        <v>0</v>
      </c>
      <c r="O170" s="2">
        <f t="shared" si="41"/>
        <v>41023947.472360067</v>
      </c>
    </row>
    <row r="171" spans="1:15" x14ac:dyDescent="0.25">
      <c r="A171">
        <v>168</v>
      </c>
      <c r="B171" s="2">
        <f t="shared" si="28"/>
        <v>1200000</v>
      </c>
      <c r="C171" s="2">
        <f t="shared" si="29"/>
        <v>44324601.853292488</v>
      </c>
      <c r="D171" s="6">
        <f t="shared" si="30"/>
        <v>4220.4287073003679</v>
      </c>
      <c r="E171" s="6">
        <f t="shared" si="31"/>
        <v>4125</v>
      </c>
      <c r="F171" s="2">
        <f t="shared" si="32"/>
        <v>43691958.721474946</v>
      </c>
      <c r="G171" s="6">
        <f t="shared" si="33"/>
        <v>2500</v>
      </c>
      <c r="H171" s="6">
        <f t="shared" si="34"/>
        <v>3600</v>
      </c>
      <c r="I171" s="2">
        <f t="shared" si="35"/>
        <v>43756123.695324004</v>
      </c>
      <c r="J171" s="6">
        <f t="shared" si="36"/>
        <v>0</v>
      </c>
      <c r="K171" s="6">
        <f t="shared" si="37"/>
        <v>275</v>
      </c>
      <c r="L171" s="2">
        <f t="shared" si="38"/>
        <v>43581354.127853796</v>
      </c>
      <c r="M171">
        <f t="shared" si="39"/>
        <v>450</v>
      </c>
      <c r="N171">
        <f t="shared" si="40"/>
        <v>60000</v>
      </c>
      <c r="O171" s="2">
        <f t="shared" si="41"/>
        <v>42451261.373772092</v>
      </c>
    </row>
    <row r="172" spans="1:15" x14ac:dyDescent="0.25">
      <c r="A172">
        <v>169</v>
      </c>
      <c r="B172" s="2">
        <f t="shared" si="28"/>
        <v>0</v>
      </c>
      <c r="C172" s="2">
        <f t="shared" si="29"/>
        <v>44635521.719801478</v>
      </c>
      <c r="D172" s="6">
        <f t="shared" si="30"/>
        <v>4369.1958721474948</v>
      </c>
      <c r="E172" s="6">
        <f t="shared" si="31"/>
        <v>0</v>
      </c>
      <c r="F172" s="2">
        <f t="shared" si="32"/>
        <v>43994040.998045996</v>
      </c>
      <c r="G172" s="6">
        <f t="shared" si="33"/>
        <v>2500</v>
      </c>
      <c r="H172" s="6">
        <f t="shared" si="34"/>
        <v>0</v>
      </c>
      <c r="I172" s="2">
        <f t="shared" si="35"/>
        <v>44060538.371820405</v>
      </c>
      <c r="J172" s="6">
        <f t="shared" si="36"/>
        <v>0</v>
      </c>
      <c r="K172" s="6">
        <f t="shared" si="37"/>
        <v>0</v>
      </c>
      <c r="L172" s="2">
        <f t="shared" si="38"/>
        <v>43887060.400243178</v>
      </c>
      <c r="M172">
        <f t="shared" si="39"/>
        <v>450</v>
      </c>
      <c r="N172">
        <f t="shared" si="40"/>
        <v>0</v>
      </c>
      <c r="O172" s="2">
        <f t="shared" si="41"/>
        <v>42748587.327839717</v>
      </c>
    </row>
    <row r="173" spans="1:15" x14ac:dyDescent="0.25">
      <c r="A173">
        <v>170</v>
      </c>
      <c r="B173" s="2">
        <f t="shared" si="28"/>
        <v>0</v>
      </c>
      <c r="C173" s="2">
        <f t="shared" si="29"/>
        <v>44948622.568414047</v>
      </c>
      <c r="D173" s="6">
        <f t="shared" si="30"/>
        <v>4399.4040998045994</v>
      </c>
      <c r="E173" s="6">
        <f t="shared" si="31"/>
        <v>0</v>
      </c>
      <c r="F173" s="2">
        <f t="shared" si="32"/>
        <v>44298211.844333045</v>
      </c>
      <c r="G173" s="6">
        <f t="shared" si="33"/>
        <v>2500</v>
      </c>
      <c r="H173" s="6">
        <f t="shared" si="34"/>
        <v>0</v>
      </c>
      <c r="I173" s="2">
        <f t="shared" si="35"/>
        <v>44367088.399039023</v>
      </c>
      <c r="J173" s="6">
        <f t="shared" si="36"/>
        <v>0</v>
      </c>
      <c r="K173" s="6">
        <f t="shared" si="37"/>
        <v>0</v>
      </c>
      <c r="L173" s="2">
        <f t="shared" si="38"/>
        <v>44194911.08339832</v>
      </c>
      <c r="M173">
        <f t="shared" si="39"/>
        <v>450</v>
      </c>
      <c r="N173">
        <f t="shared" si="40"/>
        <v>0</v>
      </c>
      <c r="O173" s="2">
        <f t="shared" si="41"/>
        <v>43047998.907994956</v>
      </c>
    </row>
    <row r="174" spans="1:15" x14ac:dyDescent="0.25">
      <c r="A174">
        <v>171</v>
      </c>
      <c r="B174" s="2">
        <f t="shared" si="28"/>
        <v>0</v>
      </c>
      <c r="C174" s="2">
        <f t="shared" si="29"/>
        <v>45263919.697872557</v>
      </c>
      <c r="D174" s="6">
        <f t="shared" si="30"/>
        <v>4429.8211844333046</v>
      </c>
      <c r="E174" s="6">
        <f t="shared" si="31"/>
        <v>0</v>
      </c>
      <c r="F174" s="2">
        <f t="shared" si="32"/>
        <v>44604485.700519443</v>
      </c>
      <c r="G174" s="6">
        <f t="shared" si="33"/>
        <v>2500</v>
      </c>
      <c r="H174" s="6">
        <f t="shared" si="34"/>
        <v>0</v>
      </c>
      <c r="I174" s="2">
        <f t="shared" si="35"/>
        <v>44675788.75563582</v>
      </c>
      <c r="J174" s="6">
        <f t="shared" si="36"/>
        <v>0</v>
      </c>
      <c r="K174" s="6">
        <f t="shared" si="37"/>
        <v>0</v>
      </c>
      <c r="L174" s="2">
        <f t="shared" si="38"/>
        <v>44504921.219527863</v>
      </c>
      <c r="M174">
        <f t="shared" si="39"/>
        <v>450</v>
      </c>
      <c r="N174">
        <f t="shared" si="40"/>
        <v>0</v>
      </c>
      <c r="O174" s="2">
        <f t="shared" si="41"/>
        <v>43349510.744094767</v>
      </c>
    </row>
    <row r="175" spans="1:15" x14ac:dyDescent="0.25">
      <c r="A175">
        <v>172</v>
      </c>
      <c r="B175" s="2">
        <f t="shared" si="28"/>
        <v>0</v>
      </c>
      <c r="C175" s="2">
        <f t="shared" si="29"/>
        <v>45581428.514234118</v>
      </c>
      <c r="D175" s="6">
        <f t="shared" si="30"/>
        <v>4460.4485700519444</v>
      </c>
      <c r="E175" s="6">
        <f t="shared" si="31"/>
        <v>0</v>
      </c>
      <c r="F175" s="2">
        <f t="shared" si="32"/>
        <v>44912877.10662666</v>
      </c>
      <c r="G175" s="6">
        <f t="shared" si="33"/>
        <v>2500</v>
      </c>
      <c r="H175" s="6">
        <f t="shared" si="34"/>
        <v>0</v>
      </c>
      <c r="I175" s="2">
        <f t="shared" si="35"/>
        <v>44986654.525336206</v>
      </c>
      <c r="J175" s="6">
        <f t="shared" si="36"/>
        <v>0</v>
      </c>
      <c r="K175" s="6">
        <f t="shared" si="37"/>
        <v>0</v>
      </c>
      <c r="L175" s="2">
        <f t="shared" si="38"/>
        <v>44817105.956355706</v>
      </c>
      <c r="M175">
        <f t="shared" si="39"/>
        <v>450</v>
      </c>
      <c r="N175">
        <f t="shared" si="40"/>
        <v>0</v>
      </c>
      <c r="O175" s="2">
        <f t="shared" si="41"/>
        <v>43653137.568618864</v>
      </c>
    </row>
    <row r="176" spans="1:15" x14ac:dyDescent="0.25">
      <c r="A176">
        <v>173</v>
      </c>
      <c r="B176" s="2">
        <f t="shared" si="28"/>
        <v>0</v>
      </c>
      <c r="C176" s="2">
        <f t="shared" si="29"/>
        <v>45901164.531623349</v>
      </c>
      <c r="D176" s="6">
        <f t="shared" si="30"/>
        <v>4491.2877106626665</v>
      </c>
      <c r="E176" s="6">
        <f t="shared" si="31"/>
        <v>0</v>
      </c>
      <c r="F176" s="2">
        <f t="shared" si="32"/>
        <v>45223400.703204565</v>
      </c>
      <c r="G176" s="6">
        <f t="shared" si="33"/>
        <v>2500</v>
      </c>
      <c r="H176" s="6">
        <f t="shared" si="34"/>
        <v>0</v>
      </c>
      <c r="I176" s="2">
        <f t="shared" si="35"/>
        <v>45299700.897672057</v>
      </c>
      <c r="J176" s="6">
        <f t="shared" si="36"/>
        <v>0</v>
      </c>
      <c r="K176" s="6">
        <f t="shared" si="37"/>
        <v>0</v>
      </c>
      <c r="L176" s="2">
        <f t="shared" si="38"/>
        <v>45131480.547861136</v>
      </c>
      <c r="M176">
        <f t="shared" si="39"/>
        <v>450</v>
      </c>
      <c r="N176">
        <f t="shared" si="40"/>
        <v>0</v>
      </c>
      <c r="O176" s="2">
        <f t="shared" si="41"/>
        <v>43958894.217389598</v>
      </c>
    </row>
    <row r="177" spans="1:15" x14ac:dyDescent="0.25">
      <c r="A177">
        <v>174</v>
      </c>
      <c r="B177" s="2">
        <f t="shared" si="28"/>
        <v>0</v>
      </c>
      <c r="C177" s="2">
        <f t="shared" si="29"/>
        <v>46223143.372990415</v>
      </c>
      <c r="D177" s="6">
        <f t="shared" si="30"/>
        <v>4522.340070320457</v>
      </c>
      <c r="E177" s="6">
        <f t="shared" si="31"/>
        <v>0</v>
      </c>
      <c r="F177" s="2">
        <f t="shared" si="32"/>
        <v>45536071.23202648</v>
      </c>
      <c r="G177" s="6">
        <f t="shared" si="33"/>
        <v>2500</v>
      </c>
      <c r="H177" s="6">
        <f t="shared" si="34"/>
        <v>0</v>
      </c>
      <c r="I177" s="2">
        <f t="shared" si="35"/>
        <v>45614943.168723933</v>
      </c>
      <c r="J177" s="6">
        <f t="shared" si="36"/>
        <v>0</v>
      </c>
      <c r="K177" s="6">
        <f t="shared" si="37"/>
        <v>0</v>
      </c>
      <c r="L177" s="2">
        <f t="shared" si="38"/>
        <v>45448060.355024189</v>
      </c>
      <c r="M177">
        <f t="shared" si="39"/>
        <v>450</v>
      </c>
      <c r="N177">
        <f t="shared" si="40"/>
        <v>0</v>
      </c>
      <c r="O177" s="2">
        <f t="shared" si="41"/>
        <v>44266795.630296841</v>
      </c>
    </row>
    <row r="178" spans="1:15" x14ac:dyDescent="0.25">
      <c r="A178">
        <v>175</v>
      </c>
      <c r="B178" s="2">
        <f t="shared" si="28"/>
        <v>0</v>
      </c>
      <c r="C178" s="2">
        <f t="shared" si="29"/>
        <v>46547380.770874426</v>
      </c>
      <c r="D178" s="6">
        <f t="shared" si="30"/>
        <v>4553.6071232026479</v>
      </c>
      <c r="E178" s="6">
        <f t="shared" si="31"/>
        <v>0</v>
      </c>
      <c r="F178" s="2">
        <f t="shared" si="32"/>
        <v>45850903.53678903</v>
      </c>
      <c r="G178" s="6">
        <f t="shared" si="33"/>
        <v>2500</v>
      </c>
      <c r="H178" s="6">
        <f t="shared" si="34"/>
        <v>0</v>
      </c>
      <c r="I178" s="2">
        <f t="shared" si="35"/>
        <v>45932396.741868444</v>
      </c>
      <c r="J178" s="6">
        <f t="shared" si="36"/>
        <v>0</v>
      </c>
      <c r="K178" s="6">
        <f t="shared" si="37"/>
        <v>0</v>
      </c>
      <c r="L178" s="2">
        <f t="shared" si="38"/>
        <v>45766860.846576199</v>
      </c>
      <c r="M178">
        <f t="shared" si="39"/>
        <v>450</v>
      </c>
      <c r="N178">
        <f t="shared" si="40"/>
        <v>0</v>
      </c>
      <c r="O178" s="2">
        <f t="shared" si="41"/>
        <v>44576856.852027997</v>
      </c>
    </row>
    <row r="179" spans="1:15" x14ac:dyDescent="0.25">
      <c r="A179">
        <v>176</v>
      </c>
      <c r="B179" s="2">
        <f t="shared" si="28"/>
        <v>0</v>
      </c>
      <c r="C179" s="2">
        <f t="shared" si="29"/>
        <v>46873892.568172127</v>
      </c>
      <c r="D179" s="6">
        <f t="shared" si="30"/>
        <v>4585.0903536789028</v>
      </c>
      <c r="E179" s="6">
        <f t="shared" si="31"/>
        <v>0</v>
      </c>
      <c r="F179" s="2">
        <f t="shared" si="32"/>
        <v>46167912.563816823</v>
      </c>
      <c r="G179" s="6">
        <f t="shared" si="33"/>
        <v>2500</v>
      </c>
      <c r="H179" s="6">
        <f t="shared" si="34"/>
        <v>0</v>
      </c>
      <c r="I179" s="2">
        <f t="shared" si="35"/>
        <v>46252077.128530912</v>
      </c>
      <c r="J179" s="6">
        <f t="shared" si="36"/>
        <v>0</v>
      </c>
      <c r="K179" s="6">
        <f t="shared" si="37"/>
        <v>0</v>
      </c>
      <c r="L179" s="2">
        <f t="shared" si="38"/>
        <v>46087897.59975566</v>
      </c>
      <c r="M179">
        <f t="shared" si="39"/>
        <v>450</v>
      </c>
      <c r="N179">
        <f t="shared" si="40"/>
        <v>0</v>
      </c>
      <c r="O179" s="2">
        <f t="shared" si="41"/>
        <v>44889093.032803103</v>
      </c>
    </row>
    <row r="180" spans="1:15" x14ac:dyDescent="0.25">
      <c r="A180">
        <v>177</v>
      </c>
      <c r="B180" s="2">
        <f t="shared" si="28"/>
        <v>0</v>
      </c>
      <c r="C180" s="2">
        <f t="shared" si="29"/>
        <v>47202694.718912043</v>
      </c>
      <c r="D180" s="6">
        <f t="shared" si="30"/>
        <v>4616.7912563816826</v>
      </c>
      <c r="E180" s="6">
        <f t="shared" si="31"/>
        <v>0</v>
      </c>
      <c r="F180" s="2">
        <f t="shared" si="32"/>
        <v>46487113.362771995</v>
      </c>
      <c r="G180" s="6">
        <f t="shared" si="33"/>
        <v>2500</v>
      </c>
      <c r="H180" s="6">
        <f t="shared" si="34"/>
        <v>0</v>
      </c>
      <c r="I180" s="2">
        <f t="shared" si="35"/>
        <v>46573999.94894328</v>
      </c>
      <c r="J180" s="6">
        <f t="shared" si="36"/>
        <v>0</v>
      </c>
      <c r="K180" s="6">
        <f t="shared" si="37"/>
        <v>0</v>
      </c>
      <c r="L180" s="2">
        <f t="shared" si="38"/>
        <v>46411186.301069327</v>
      </c>
      <c r="M180">
        <f t="shared" si="39"/>
        <v>450</v>
      </c>
      <c r="N180">
        <f t="shared" si="40"/>
        <v>0</v>
      </c>
      <c r="O180" s="2">
        <f t="shared" si="41"/>
        <v>45203519.429115109</v>
      </c>
    </row>
    <row r="181" spans="1:15" x14ac:dyDescent="0.25">
      <c r="A181">
        <v>178</v>
      </c>
      <c r="B181" s="2">
        <f t="shared" si="28"/>
        <v>0</v>
      </c>
      <c r="C181" s="2">
        <f t="shared" si="29"/>
        <v>47533803.289034002</v>
      </c>
      <c r="D181" s="6">
        <f t="shared" si="30"/>
        <v>4648.7113362771997</v>
      </c>
      <c r="E181" s="6">
        <f t="shared" si="31"/>
        <v>0</v>
      </c>
      <c r="F181" s="2">
        <f t="shared" si="32"/>
        <v>46808521.087368712</v>
      </c>
      <c r="G181" s="6">
        <f t="shared" si="33"/>
        <v>2500</v>
      </c>
      <c r="H181" s="6">
        <f t="shared" si="34"/>
        <v>0</v>
      </c>
      <c r="I181" s="2">
        <f t="shared" si="35"/>
        <v>46898180.932907343</v>
      </c>
      <c r="J181" s="6">
        <f t="shared" si="36"/>
        <v>0</v>
      </c>
      <c r="K181" s="6">
        <f t="shared" si="37"/>
        <v>0</v>
      </c>
      <c r="L181" s="2">
        <f t="shared" si="38"/>
        <v>46736742.747058712</v>
      </c>
      <c r="M181">
        <f t="shared" si="39"/>
        <v>450</v>
      </c>
      <c r="N181">
        <f t="shared" si="40"/>
        <v>0</v>
      </c>
      <c r="O181" s="2">
        <f t="shared" si="41"/>
        <v>45520151.404475331</v>
      </c>
    </row>
    <row r="182" spans="1:15" x14ac:dyDescent="0.25">
      <c r="A182">
        <v>179</v>
      </c>
      <c r="B182" s="2">
        <f t="shared" si="28"/>
        <v>0</v>
      </c>
      <c r="C182" s="2">
        <f t="shared" si="29"/>
        <v>47867234.457174174</v>
      </c>
      <c r="D182" s="6">
        <f t="shared" si="30"/>
        <v>4680.8521087368717</v>
      </c>
      <c r="E182" s="6">
        <f t="shared" si="31"/>
        <v>0</v>
      </c>
      <c r="F182" s="2">
        <f t="shared" si="32"/>
        <v>47132150.996092543</v>
      </c>
      <c r="G182" s="6">
        <f t="shared" si="33"/>
        <v>2500</v>
      </c>
      <c r="H182" s="6">
        <f t="shared" si="34"/>
        <v>0</v>
      </c>
      <c r="I182" s="2">
        <f t="shared" si="35"/>
        <v>47224635.920563363</v>
      </c>
      <c r="J182" s="6">
        <f t="shared" si="36"/>
        <v>0</v>
      </c>
      <c r="K182" s="6">
        <f t="shared" si="37"/>
        <v>0</v>
      </c>
      <c r="L182" s="2">
        <f t="shared" si="38"/>
        <v>47064582.845071942</v>
      </c>
      <c r="M182">
        <f t="shared" si="39"/>
        <v>450</v>
      </c>
      <c r="N182">
        <f t="shared" si="40"/>
        <v>0</v>
      </c>
      <c r="O182" s="2">
        <f t="shared" si="41"/>
        <v>45839004.430164158</v>
      </c>
    </row>
    <row r="183" spans="1:15" x14ac:dyDescent="0.25">
      <c r="A183">
        <v>180</v>
      </c>
      <c r="B183" s="2">
        <f t="shared" si="28"/>
        <v>1200000</v>
      </c>
      <c r="C183" s="2">
        <f t="shared" si="29"/>
        <v>49403004.515455559</v>
      </c>
      <c r="D183" s="6">
        <f t="shared" si="30"/>
        <v>4713.2150996092541</v>
      </c>
      <c r="E183" s="6">
        <f t="shared" si="31"/>
        <v>4125</v>
      </c>
      <c r="F183" s="2">
        <f t="shared" si="32"/>
        <v>48653893.452924877</v>
      </c>
      <c r="G183" s="6">
        <f t="shared" si="33"/>
        <v>2500</v>
      </c>
      <c r="H183" s="6">
        <f t="shared" si="34"/>
        <v>3600</v>
      </c>
      <c r="I183" s="2">
        <f t="shared" si="35"/>
        <v>48749780.863164023</v>
      </c>
      <c r="J183" s="6">
        <f t="shared" si="36"/>
        <v>0</v>
      </c>
      <c r="K183" s="6">
        <f t="shared" si="37"/>
        <v>275</v>
      </c>
      <c r="L183" s="2">
        <f t="shared" si="38"/>
        <v>48594445.685022801</v>
      </c>
      <c r="M183">
        <f t="shared" si="39"/>
        <v>450</v>
      </c>
      <c r="N183">
        <f t="shared" si="40"/>
        <v>60000</v>
      </c>
      <c r="O183" s="2">
        <f t="shared" si="41"/>
        <v>47300094.085986994</v>
      </c>
    </row>
    <row r="184" spans="1:15" x14ac:dyDescent="0.25">
      <c r="A184">
        <v>181</v>
      </c>
      <c r="B184" s="2">
        <f t="shared" si="28"/>
        <v>0</v>
      </c>
      <c r="C184" s="2">
        <f t="shared" si="29"/>
        <v>49749547.404209055</v>
      </c>
      <c r="D184" s="6">
        <f t="shared" si="30"/>
        <v>4865.3893452924876</v>
      </c>
      <c r="E184" s="6">
        <f t="shared" si="31"/>
        <v>0</v>
      </c>
      <c r="F184" s="2">
        <f t="shared" si="32"/>
        <v>48990282.100364506</v>
      </c>
      <c r="G184" s="6">
        <f t="shared" si="33"/>
        <v>2500</v>
      </c>
      <c r="H184" s="6">
        <f t="shared" si="34"/>
        <v>0</v>
      </c>
      <c r="I184" s="2">
        <f t="shared" si="35"/>
        <v>49089224.105177045</v>
      </c>
      <c r="J184" s="6">
        <f t="shared" si="36"/>
        <v>0</v>
      </c>
      <c r="K184" s="6">
        <f t="shared" si="37"/>
        <v>0</v>
      </c>
      <c r="L184" s="2">
        <f t="shared" si="38"/>
        <v>48935316.847621717</v>
      </c>
      <c r="M184">
        <f t="shared" si="39"/>
        <v>450</v>
      </c>
      <c r="N184">
        <f t="shared" si="40"/>
        <v>0</v>
      </c>
      <c r="O184" s="2">
        <f t="shared" si="41"/>
        <v>47631432.718264252</v>
      </c>
    </row>
    <row r="185" spans="1:15" x14ac:dyDescent="0.25">
      <c r="A185">
        <v>182</v>
      </c>
      <c r="B185" s="2">
        <f t="shared" si="28"/>
        <v>0</v>
      </c>
      <c r="C185" s="2">
        <f t="shared" si="29"/>
        <v>50098521.156731337</v>
      </c>
      <c r="D185" s="6">
        <f t="shared" si="30"/>
        <v>4899.0282100364511</v>
      </c>
      <c r="E185" s="6">
        <f t="shared" si="31"/>
        <v>0</v>
      </c>
      <c r="F185" s="2">
        <f t="shared" si="32"/>
        <v>49328996.508685648</v>
      </c>
      <c r="G185" s="6">
        <f t="shared" si="33"/>
        <v>2500</v>
      </c>
      <c r="H185" s="6">
        <f t="shared" si="34"/>
        <v>0</v>
      </c>
      <c r="I185" s="2">
        <f t="shared" si="35"/>
        <v>49431048.409694441</v>
      </c>
      <c r="J185" s="6">
        <f t="shared" si="36"/>
        <v>0</v>
      </c>
      <c r="K185" s="6">
        <f t="shared" si="37"/>
        <v>0</v>
      </c>
      <c r="L185" s="2">
        <f t="shared" si="38"/>
        <v>49278579.089033313</v>
      </c>
      <c r="M185">
        <f t="shared" si="39"/>
        <v>450</v>
      </c>
      <c r="N185">
        <f t="shared" si="40"/>
        <v>0</v>
      </c>
      <c r="O185" s="2">
        <f t="shared" si="41"/>
        <v>47965095.562356383</v>
      </c>
    </row>
    <row r="186" spans="1:15" x14ac:dyDescent="0.25">
      <c r="A186">
        <v>183</v>
      </c>
      <c r="B186" s="2">
        <f t="shared" si="28"/>
        <v>0</v>
      </c>
      <c r="C186" s="2">
        <f t="shared" si="29"/>
        <v>50449942.824587598</v>
      </c>
      <c r="D186" s="6">
        <f t="shared" si="30"/>
        <v>4932.899650868565</v>
      </c>
      <c r="E186" s="6">
        <f t="shared" si="31"/>
        <v>0</v>
      </c>
      <c r="F186" s="2">
        <f t="shared" si="32"/>
        <v>49670052.757990055</v>
      </c>
      <c r="G186" s="6">
        <f t="shared" si="33"/>
        <v>2500</v>
      </c>
      <c r="H186" s="6">
        <f t="shared" si="34"/>
        <v>0</v>
      </c>
      <c r="I186" s="2">
        <f t="shared" si="35"/>
        <v>49775270.478944883</v>
      </c>
      <c r="J186" s="6">
        <f t="shared" si="36"/>
        <v>0</v>
      </c>
      <c r="K186" s="6">
        <f t="shared" si="37"/>
        <v>0</v>
      </c>
      <c r="L186" s="2">
        <f t="shared" si="38"/>
        <v>49624249.181746781</v>
      </c>
      <c r="M186">
        <f t="shared" si="39"/>
        <v>450</v>
      </c>
      <c r="N186">
        <f t="shared" si="40"/>
        <v>0</v>
      </c>
      <c r="O186" s="2">
        <f t="shared" si="41"/>
        <v>48301098.92170655</v>
      </c>
    </row>
    <row r="187" spans="1:15" x14ac:dyDescent="0.25">
      <c r="A187">
        <v>184</v>
      </c>
      <c r="B187" s="2">
        <f t="shared" si="28"/>
        <v>0</v>
      </c>
      <c r="C187" s="2">
        <f t="shared" si="29"/>
        <v>50803829.578953154</v>
      </c>
      <c r="D187" s="6">
        <f t="shared" si="30"/>
        <v>4967.0052757990061</v>
      </c>
      <c r="E187" s="6">
        <f t="shared" si="31"/>
        <v>0</v>
      </c>
      <c r="F187" s="2">
        <f t="shared" si="32"/>
        <v>50013467.039555855</v>
      </c>
      <c r="G187" s="6">
        <f t="shared" si="33"/>
        <v>2500</v>
      </c>
      <c r="H187" s="6">
        <f t="shared" si="34"/>
        <v>0</v>
      </c>
      <c r="I187" s="2">
        <f t="shared" si="35"/>
        <v>50121907.132316694</v>
      </c>
      <c r="J187" s="6">
        <f t="shared" si="36"/>
        <v>0</v>
      </c>
      <c r="K187" s="6">
        <f t="shared" si="37"/>
        <v>0</v>
      </c>
      <c r="L187" s="2">
        <f t="shared" si="38"/>
        <v>49972344.015903801</v>
      </c>
      <c r="M187">
        <f t="shared" si="39"/>
        <v>450</v>
      </c>
      <c r="N187">
        <f t="shared" si="40"/>
        <v>0</v>
      </c>
      <c r="O187" s="2">
        <f t="shared" si="41"/>
        <v>48639459.214120246</v>
      </c>
    </row>
    <row r="188" spans="1:15" x14ac:dyDescent="0.25">
      <c r="A188">
        <v>185</v>
      </c>
      <c r="B188" s="2">
        <f t="shared" si="28"/>
        <v>0</v>
      </c>
      <c r="C188" s="2">
        <f t="shared" si="29"/>
        <v>51160198.711452432</v>
      </c>
      <c r="D188" s="6">
        <f t="shared" si="30"/>
        <v>5000.6733519777927</v>
      </c>
      <c r="E188" s="6">
        <f t="shared" si="31"/>
        <v>0</v>
      </c>
      <c r="F188" s="2">
        <f t="shared" si="32"/>
        <v>50359256.334681496</v>
      </c>
      <c r="G188" s="6">
        <f t="shared" si="33"/>
        <v>2500</v>
      </c>
      <c r="H188" s="6">
        <f t="shared" si="34"/>
        <v>0</v>
      </c>
      <c r="I188" s="2">
        <f t="shared" si="35"/>
        <v>50470975.30717966</v>
      </c>
      <c r="J188" s="6">
        <f t="shared" si="36"/>
        <v>0</v>
      </c>
      <c r="K188" s="6">
        <f t="shared" si="37"/>
        <v>0</v>
      </c>
      <c r="L188" s="2">
        <f t="shared" si="38"/>
        <v>50322880.600123838</v>
      </c>
      <c r="M188">
        <f t="shared" si="39"/>
        <v>450</v>
      </c>
      <c r="N188">
        <f t="shared" si="40"/>
        <v>0</v>
      </c>
      <c r="O188" s="2">
        <f t="shared" si="41"/>
        <v>48980192.972567491</v>
      </c>
    </row>
    <row r="189" spans="1:15" x14ac:dyDescent="0.25">
      <c r="A189">
        <v>186</v>
      </c>
      <c r="B189" s="2">
        <f t="shared" si="28"/>
        <v>0</v>
      </c>
      <c r="C189" s="2">
        <f t="shared" si="29"/>
        <v>51519067.635003902</v>
      </c>
      <c r="D189" s="6">
        <f t="shared" si="30"/>
        <v>5017.9628167340752</v>
      </c>
      <c r="E189" s="6">
        <f t="shared" si="31"/>
        <v>0</v>
      </c>
      <c r="F189" s="2">
        <f t="shared" si="32"/>
        <v>50707453.796665676</v>
      </c>
      <c r="G189" s="6">
        <f t="shared" si="33"/>
        <v>2500</v>
      </c>
      <c r="H189" s="6">
        <f t="shared" si="34"/>
        <v>0</v>
      </c>
      <c r="I189" s="2">
        <f t="shared" si="35"/>
        <v>50822492.059712656</v>
      </c>
      <c r="J189" s="6">
        <f t="shared" si="36"/>
        <v>0</v>
      </c>
      <c r="K189" s="6">
        <f t="shared" si="37"/>
        <v>0</v>
      </c>
      <c r="L189" s="2">
        <f t="shared" si="38"/>
        <v>50675876.062335223</v>
      </c>
      <c r="M189">
        <f t="shared" si="39"/>
        <v>450</v>
      </c>
      <c r="N189">
        <f t="shared" si="40"/>
        <v>0</v>
      </c>
      <c r="O189" s="2">
        <f t="shared" si="41"/>
        <v>49323316.845990658</v>
      </c>
    </row>
    <row r="190" spans="1:15" x14ac:dyDescent="0.25">
      <c r="A190">
        <v>187</v>
      </c>
      <c r="B190" s="2">
        <f t="shared" si="28"/>
        <v>0</v>
      </c>
      <c r="C190" s="2">
        <f t="shared" si="29"/>
        <v>51880453.884670876</v>
      </c>
      <c r="D190" s="6">
        <f t="shared" si="30"/>
        <v>5035.3726898332834</v>
      </c>
      <c r="E190" s="6">
        <f t="shared" si="31"/>
        <v>0</v>
      </c>
      <c r="F190" s="2">
        <f t="shared" si="32"/>
        <v>51058076.19661063</v>
      </c>
      <c r="G190" s="6">
        <f t="shared" si="33"/>
        <v>2500</v>
      </c>
      <c r="H190" s="6">
        <f t="shared" si="34"/>
        <v>0</v>
      </c>
      <c r="I190" s="2">
        <f t="shared" si="35"/>
        <v>51176474.565737024</v>
      </c>
      <c r="J190" s="6">
        <f t="shared" si="36"/>
        <v>0</v>
      </c>
      <c r="K190" s="6">
        <f t="shared" si="37"/>
        <v>0</v>
      </c>
      <c r="L190" s="2">
        <f t="shared" si="38"/>
        <v>51031347.650612041</v>
      </c>
      <c r="M190">
        <f t="shared" si="39"/>
        <v>450</v>
      </c>
      <c r="N190">
        <f t="shared" si="40"/>
        <v>0</v>
      </c>
      <c r="O190" s="2">
        <f t="shared" si="41"/>
        <v>49668847.600117996</v>
      </c>
    </row>
    <row r="191" spans="1:15" x14ac:dyDescent="0.25">
      <c r="A191">
        <v>188</v>
      </c>
      <c r="B191" s="2">
        <f t="shared" si="28"/>
        <v>0</v>
      </c>
      <c r="C191" s="2">
        <f t="shared" si="29"/>
        <v>52244375.118518345</v>
      </c>
      <c r="D191" s="6">
        <f t="shared" si="30"/>
        <v>5052.9038098305318</v>
      </c>
      <c r="E191" s="6">
        <f t="shared" si="31"/>
        <v>0</v>
      </c>
      <c r="F191" s="2">
        <f t="shared" si="32"/>
        <v>51411140.422416911</v>
      </c>
      <c r="G191" s="6">
        <f t="shared" si="33"/>
        <v>2500</v>
      </c>
      <c r="H191" s="6">
        <f t="shared" si="34"/>
        <v>0</v>
      </c>
      <c r="I191" s="2">
        <f t="shared" si="35"/>
        <v>51532940.121555813</v>
      </c>
      <c r="J191" s="6">
        <f t="shared" si="36"/>
        <v>0</v>
      </c>
      <c r="K191" s="6">
        <f t="shared" si="37"/>
        <v>0</v>
      </c>
      <c r="L191" s="2">
        <f t="shared" si="38"/>
        <v>51389312.734016933</v>
      </c>
      <c r="M191">
        <f t="shared" si="39"/>
        <v>450</v>
      </c>
      <c r="N191">
        <f t="shared" si="40"/>
        <v>0</v>
      </c>
      <c r="O191" s="2">
        <f t="shared" si="41"/>
        <v>50016802.118282825</v>
      </c>
    </row>
    <row r="192" spans="1:15" x14ac:dyDescent="0.25">
      <c r="A192">
        <v>189</v>
      </c>
      <c r="B192" s="2">
        <f t="shared" si="28"/>
        <v>0</v>
      </c>
      <c r="C192" s="2">
        <f t="shared" si="29"/>
        <v>52610849.11847575</v>
      </c>
      <c r="D192" s="6">
        <f t="shared" si="30"/>
        <v>5070.5570211208451</v>
      </c>
      <c r="E192" s="6">
        <f t="shared" si="31"/>
        <v>0</v>
      </c>
      <c r="F192" s="2">
        <f t="shared" si="32"/>
        <v>51766663.479596831</v>
      </c>
      <c r="G192" s="6">
        <f t="shared" si="33"/>
        <v>2500</v>
      </c>
      <c r="H192" s="6">
        <f t="shared" si="34"/>
        <v>0</v>
      </c>
      <c r="I192" s="2">
        <f t="shared" si="35"/>
        <v>51891906.144798927</v>
      </c>
      <c r="J192" s="6">
        <f t="shared" si="36"/>
        <v>0</v>
      </c>
      <c r="K192" s="6">
        <f t="shared" si="37"/>
        <v>0</v>
      </c>
      <c r="L192" s="2">
        <f t="shared" si="38"/>
        <v>51749788.80344975</v>
      </c>
      <c r="M192">
        <f t="shared" si="39"/>
        <v>450</v>
      </c>
      <c r="N192">
        <f t="shared" si="40"/>
        <v>0</v>
      </c>
      <c r="O192" s="2">
        <f t="shared" si="41"/>
        <v>50367197.402248487</v>
      </c>
    </row>
    <row r="193" spans="1:15" x14ac:dyDescent="0.25">
      <c r="A193">
        <v>190</v>
      </c>
      <c r="B193" s="2">
        <f t="shared" si="28"/>
        <v>0</v>
      </c>
      <c r="C193" s="2">
        <f t="shared" si="29"/>
        <v>52979893.791205876</v>
      </c>
      <c r="D193" s="6">
        <f t="shared" si="30"/>
        <v>5088.3331739798414</v>
      </c>
      <c r="E193" s="6">
        <f t="shared" si="31"/>
        <v>0</v>
      </c>
      <c r="F193" s="2">
        <f t="shared" si="32"/>
        <v>52124662.492093511</v>
      </c>
      <c r="G193" s="6">
        <f t="shared" si="33"/>
        <v>2500</v>
      </c>
      <c r="H193" s="6">
        <f t="shared" si="34"/>
        <v>0</v>
      </c>
      <c r="I193" s="2">
        <f t="shared" si="35"/>
        <v>52253390.175274171</v>
      </c>
      <c r="J193" s="6">
        <f t="shared" si="36"/>
        <v>0</v>
      </c>
      <c r="K193" s="6">
        <f t="shared" si="37"/>
        <v>0</v>
      </c>
      <c r="L193" s="2">
        <f t="shared" si="38"/>
        <v>52112793.472502224</v>
      </c>
      <c r="M193">
        <f t="shared" si="39"/>
        <v>450</v>
      </c>
      <c r="N193">
        <f t="shared" si="40"/>
        <v>0</v>
      </c>
      <c r="O193" s="2">
        <f t="shared" si="41"/>
        <v>50720050.573039092</v>
      </c>
    </row>
    <row r="194" spans="1:15" x14ac:dyDescent="0.25">
      <c r="A194">
        <v>191</v>
      </c>
      <c r="B194" s="2">
        <f t="shared" si="28"/>
        <v>0</v>
      </c>
      <c r="C194" s="2">
        <f t="shared" si="29"/>
        <v>53351527.168979779</v>
      </c>
      <c r="D194" s="6">
        <f t="shared" si="30"/>
        <v>5106.2331246046751</v>
      </c>
      <c r="E194" s="6">
        <f t="shared" si="31"/>
        <v>0</v>
      </c>
      <c r="F194" s="2">
        <f t="shared" si="32"/>
        <v>52485154.703105703</v>
      </c>
      <c r="G194" s="6">
        <f t="shared" si="33"/>
        <v>2500</v>
      </c>
      <c r="H194" s="6">
        <f t="shared" si="34"/>
        <v>0</v>
      </c>
      <c r="I194" s="2">
        <f t="shared" si="35"/>
        <v>52617409.875824295</v>
      </c>
      <c r="J194" s="6">
        <f t="shared" si="36"/>
        <v>0</v>
      </c>
      <c r="K194" s="6">
        <f t="shared" si="37"/>
        <v>0</v>
      </c>
      <c r="L194" s="2">
        <f t="shared" si="38"/>
        <v>52478344.478318594</v>
      </c>
      <c r="M194">
        <f t="shared" si="39"/>
        <v>450</v>
      </c>
      <c r="N194">
        <f t="shared" si="40"/>
        <v>0</v>
      </c>
      <c r="O194" s="2">
        <f t="shared" si="41"/>
        <v>51075378.871776082</v>
      </c>
    </row>
    <row r="195" spans="1:15" x14ac:dyDescent="0.25">
      <c r="A195">
        <v>192</v>
      </c>
      <c r="B195" s="2">
        <f t="shared" si="28"/>
        <v>1200000</v>
      </c>
      <c r="C195" s="2">
        <f t="shared" si="29"/>
        <v>54925767.410557896</v>
      </c>
      <c r="D195" s="6">
        <f t="shared" si="30"/>
        <v>5124.2577351552854</v>
      </c>
      <c r="E195" s="6">
        <f t="shared" si="31"/>
        <v>4125</v>
      </c>
      <c r="F195" s="2">
        <f t="shared" si="32"/>
        <v>54044032.475918271</v>
      </c>
      <c r="G195" s="6">
        <f t="shared" si="33"/>
        <v>2500</v>
      </c>
      <c r="H195" s="6">
        <f t="shared" si="34"/>
        <v>3600</v>
      </c>
      <c r="I195" s="2">
        <f t="shared" si="35"/>
        <v>54180383.033190034</v>
      </c>
      <c r="J195" s="6">
        <f t="shared" si="36"/>
        <v>0</v>
      </c>
      <c r="K195" s="6">
        <f t="shared" si="37"/>
        <v>275</v>
      </c>
      <c r="L195" s="2">
        <f t="shared" si="38"/>
        <v>54046182.753444076</v>
      </c>
      <c r="M195">
        <f t="shared" si="39"/>
        <v>450</v>
      </c>
      <c r="N195">
        <f t="shared" si="40"/>
        <v>60000</v>
      </c>
      <c r="O195" s="2">
        <f t="shared" si="41"/>
        <v>52573199.660520673</v>
      </c>
    </row>
    <row r="196" spans="1:15" x14ac:dyDescent="0.25">
      <c r="A196">
        <v>193</v>
      </c>
      <c r="B196" s="2">
        <f t="shared" ref="B196:B259" si="42">IF(MOD(A196,12)=0,$S$4,0)</f>
        <v>0</v>
      </c>
      <c r="C196" s="2">
        <f t="shared" ref="C196:C259" si="43">C195*(1+$U$3)+$B196</f>
        <v>55311050.336002298</v>
      </c>
      <c r="D196" s="6">
        <f t="shared" ref="D196:D259" si="44">MAX(MIN(F195,50000000)*0.01%, 125)+IF(F195&gt;50000000, (F195-50000000)*0.005%, 0)</f>
        <v>5202.2016237959133</v>
      </c>
      <c r="E196" s="6">
        <f t="shared" ref="E196:E259" si="45">IF($B196&gt;0, MAX($B196*0.3%, 15*$S$1),0)</f>
        <v>0</v>
      </c>
      <c r="F196" s="2">
        <f t="shared" ref="F196:F259" si="46">(F195-D196)*(1+$U$3)+$B196-E196</f>
        <v>54417891.680210695</v>
      </c>
      <c r="G196" s="6">
        <f t="shared" ref="G196:G259" si="47">MIN(MAX(I195*0.01%, $S$5), 2500)</f>
        <v>2500</v>
      </c>
      <c r="H196" s="6">
        <f t="shared" ref="H196:H259" si="48">IF($B196&gt;0, MAX($B196*0.3%, 7*$S$1),0)</f>
        <v>0</v>
      </c>
      <c r="I196" s="2">
        <f t="shared" ref="I196:I259" si="49">(I195-G196)*(1+$U$3)+$B196-H196</f>
        <v>54557919.840202391</v>
      </c>
      <c r="J196" s="6">
        <f t="shared" ref="J196:J259" si="50">IF(L195/ $S$1 &gt; 100000, 0, 10*$S$1)</f>
        <v>0</v>
      </c>
      <c r="K196" s="6">
        <f t="shared" ref="K196:K259" si="51">IF($B196&gt;0, MAX(B196/$S$1/$S$7*0.005,1)*$S$1, 0)</f>
        <v>0</v>
      </c>
      <c r="L196" s="2">
        <f t="shared" ref="L196:L259" si="52">(L195-MAX(J196, K196))*(1+$U$3)+$B196</f>
        <v>54425295.734145857</v>
      </c>
      <c r="M196">
        <f t="shared" ref="M196:M259" si="53">5400/12</f>
        <v>450</v>
      </c>
      <c r="N196">
        <f t="shared" ref="N196:N259" si="54">IF($B196&gt;0, $B196*5%, 0)</f>
        <v>0</v>
      </c>
      <c r="O196" s="2">
        <f t="shared" ref="O196:O259" si="55">(O195-M196)*(1+$U$3)+$B196-N196</f>
        <v>52941527.080350913</v>
      </c>
    </row>
    <row r="197" spans="1:15" x14ac:dyDescent="0.25">
      <c r="A197">
        <v>194</v>
      </c>
      <c r="B197" s="2">
        <f t="shared" si="42"/>
        <v>0</v>
      </c>
      <c r="C197" s="2">
        <f t="shared" si="43"/>
        <v>55699035.871526398</v>
      </c>
      <c r="D197" s="6">
        <f t="shared" si="44"/>
        <v>5220.8945840105343</v>
      </c>
      <c r="E197" s="6">
        <f t="shared" si="45"/>
        <v>0</v>
      </c>
      <c r="F197" s="2">
        <f t="shared" si="46"/>
        <v>54794354.537531801</v>
      </c>
      <c r="G197" s="6">
        <f t="shared" si="47"/>
        <v>2500</v>
      </c>
      <c r="H197" s="6">
        <f t="shared" si="48"/>
        <v>0</v>
      </c>
      <c r="I197" s="2">
        <f t="shared" si="49"/>
        <v>54938104.921282209</v>
      </c>
      <c r="J197" s="6">
        <f t="shared" si="50"/>
        <v>0</v>
      </c>
      <c r="K197" s="6">
        <f t="shared" si="51"/>
        <v>0</v>
      </c>
      <c r="L197" s="2">
        <f t="shared" si="52"/>
        <v>54807068.045161352</v>
      </c>
      <c r="M197">
        <f t="shared" si="53"/>
        <v>450</v>
      </c>
      <c r="N197">
        <f t="shared" si="54"/>
        <v>0</v>
      </c>
      <c r="O197" s="2">
        <f t="shared" si="55"/>
        <v>53312438.173974417</v>
      </c>
    </row>
    <row r="198" spans="1:15" x14ac:dyDescent="0.25">
      <c r="A198">
        <v>195</v>
      </c>
      <c r="B198" s="2">
        <f t="shared" si="42"/>
        <v>0</v>
      </c>
      <c r="C198" s="2">
        <f t="shared" si="43"/>
        <v>56089742.974890225</v>
      </c>
      <c r="D198" s="6">
        <f t="shared" si="44"/>
        <v>5239.7177268765899</v>
      </c>
      <c r="E198" s="6">
        <f t="shared" si="45"/>
        <v>0</v>
      </c>
      <c r="F198" s="2">
        <f t="shared" si="46"/>
        <v>55173439.180400491</v>
      </c>
      <c r="G198" s="6">
        <f t="shared" si="47"/>
        <v>2500</v>
      </c>
      <c r="H198" s="6">
        <f t="shared" si="48"/>
        <v>0</v>
      </c>
      <c r="I198" s="2">
        <f t="shared" si="49"/>
        <v>55320956.853043489</v>
      </c>
      <c r="J198" s="6">
        <f t="shared" si="50"/>
        <v>0</v>
      </c>
      <c r="K198" s="6">
        <f t="shared" si="51"/>
        <v>0</v>
      </c>
      <c r="L198" s="2">
        <f t="shared" si="52"/>
        <v>55191518.340659834</v>
      </c>
      <c r="M198">
        <f t="shared" si="53"/>
        <v>450</v>
      </c>
      <c r="N198">
        <f t="shared" si="54"/>
        <v>0</v>
      </c>
      <c r="O198" s="2">
        <f t="shared" si="55"/>
        <v>53685951.064859353</v>
      </c>
    </row>
    <row r="199" spans="1:15" x14ac:dyDescent="0.25">
      <c r="A199">
        <v>196</v>
      </c>
      <c r="B199" s="2">
        <f t="shared" si="42"/>
        <v>0</v>
      </c>
      <c r="C199" s="2">
        <f t="shared" si="43"/>
        <v>56483190.736835122</v>
      </c>
      <c r="D199" s="6">
        <f t="shared" si="44"/>
        <v>5258.6719590200246</v>
      </c>
      <c r="E199" s="6">
        <f t="shared" si="45"/>
        <v>0</v>
      </c>
      <c r="F199" s="2">
        <f t="shared" si="46"/>
        <v>55555163.867615275</v>
      </c>
      <c r="G199" s="6">
        <f t="shared" si="47"/>
        <v>2500</v>
      </c>
      <c r="H199" s="6">
        <f t="shared" si="48"/>
        <v>0</v>
      </c>
      <c r="I199" s="2">
        <f t="shared" si="49"/>
        <v>55706494.342407972</v>
      </c>
      <c r="J199" s="6">
        <f t="shared" si="50"/>
        <v>0</v>
      </c>
      <c r="K199" s="6">
        <f t="shared" si="51"/>
        <v>0</v>
      </c>
      <c r="L199" s="2">
        <f t="shared" si="52"/>
        <v>55578665.405662335</v>
      </c>
      <c r="M199">
        <f t="shared" si="53"/>
        <v>450</v>
      </c>
      <c r="N199">
        <f t="shared" si="54"/>
        <v>0</v>
      </c>
      <c r="O199" s="2">
        <f t="shared" si="55"/>
        <v>54062084.003602989</v>
      </c>
    </row>
    <row r="200" spans="1:15" x14ac:dyDescent="0.25">
      <c r="A200">
        <v>197</v>
      </c>
      <c r="B200" s="2">
        <f t="shared" si="42"/>
        <v>0</v>
      </c>
      <c r="C200" s="2">
        <f t="shared" si="43"/>
        <v>56879398.382016584</v>
      </c>
      <c r="D200" s="6">
        <f t="shared" si="44"/>
        <v>5277.7581933807642</v>
      </c>
      <c r="E200" s="6">
        <f t="shared" si="45"/>
        <v>0</v>
      </c>
      <c r="F200" s="2">
        <f t="shared" si="46"/>
        <v>55939546.985133708</v>
      </c>
      <c r="G200" s="6">
        <f t="shared" si="47"/>
        <v>2500</v>
      </c>
      <c r="H200" s="6">
        <f t="shared" si="48"/>
        <v>0</v>
      </c>
      <c r="I200" s="2">
        <f t="shared" si="49"/>
        <v>56094736.227519177</v>
      </c>
      <c r="J200" s="6">
        <f t="shared" si="50"/>
        <v>0</v>
      </c>
      <c r="K200" s="6">
        <f t="shared" si="51"/>
        <v>0</v>
      </c>
      <c r="L200" s="2">
        <f t="shared" si="52"/>
        <v>55968528.156959511</v>
      </c>
      <c r="M200">
        <f t="shared" si="53"/>
        <v>450</v>
      </c>
      <c r="N200">
        <f t="shared" si="54"/>
        <v>0</v>
      </c>
      <c r="O200" s="2">
        <f t="shared" si="55"/>
        <v>54440855.368823439</v>
      </c>
    </row>
    <row r="201" spans="1:15" x14ac:dyDescent="0.25">
      <c r="A201">
        <v>198</v>
      </c>
      <c r="B201" s="2">
        <f t="shared" si="42"/>
        <v>0</v>
      </c>
      <c r="C201" s="2">
        <f t="shared" si="43"/>
        <v>57278385.269943587</v>
      </c>
      <c r="D201" s="6">
        <f t="shared" si="44"/>
        <v>5296.9773492566856</v>
      </c>
      <c r="E201" s="6">
        <f t="shared" si="45"/>
        <v>0</v>
      </c>
      <c r="F201" s="2">
        <f t="shared" si="46"/>
        <v>56326607.046957925</v>
      </c>
      <c r="G201" s="6">
        <f t="shared" si="47"/>
        <v>2500</v>
      </c>
      <c r="H201" s="6">
        <f t="shared" si="48"/>
        <v>0</v>
      </c>
      <c r="I201" s="2">
        <f t="shared" si="49"/>
        <v>56485701.478662901</v>
      </c>
      <c r="J201" s="6">
        <f t="shared" si="50"/>
        <v>0</v>
      </c>
      <c r="K201" s="6">
        <f t="shared" si="51"/>
        <v>0</v>
      </c>
      <c r="L201" s="2">
        <f t="shared" si="52"/>
        <v>56361125.644035958</v>
      </c>
      <c r="M201">
        <f t="shared" si="53"/>
        <v>450</v>
      </c>
      <c r="N201">
        <f t="shared" si="54"/>
        <v>0</v>
      </c>
      <c r="O201" s="2">
        <f t="shared" si="55"/>
        <v>54822283.66805768</v>
      </c>
    </row>
    <row r="202" spans="1:15" x14ac:dyDescent="0.25">
      <c r="A202">
        <v>199</v>
      </c>
      <c r="B202" s="2">
        <f t="shared" si="42"/>
        <v>0</v>
      </c>
      <c r="C202" s="2">
        <f t="shared" si="43"/>
        <v>57680170.895924538</v>
      </c>
      <c r="D202" s="6">
        <f t="shared" si="44"/>
        <v>5316.3303523478962</v>
      </c>
      <c r="E202" s="6">
        <f t="shared" si="45"/>
        <v>0</v>
      </c>
      <c r="F202" s="2">
        <f t="shared" si="46"/>
        <v>56716362.696026422</v>
      </c>
      <c r="G202" s="6">
        <f t="shared" si="47"/>
        <v>2500</v>
      </c>
      <c r="H202" s="6">
        <f t="shared" si="48"/>
        <v>0</v>
      </c>
      <c r="I202" s="2">
        <f t="shared" si="49"/>
        <v>56879409.199194111</v>
      </c>
      <c r="J202" s="6">
        <f t="shared" si="50"/>
        <v>0</v>
      </c>
      <c r="K202" s="6">
        <f t="shared" si="51"/>
        <v>0</v>
      </c>
      <c r="L202" s="2">
        <f t="shared" si="52"/>
        <v>56756477.05000101</v>
      </c>
      <c r="M202">
        <f t="shared" si="53"/>
        <v>450</v>
      </c>
      <c r="N202">
        <f t="shared" si="54"/>
        <v>0</v>
      </c>
      <c r="O202" s="2">
        <f t="shared" si="55"/>
        <v>55206387.538665876</v>
      </c>
    </row>
    <row r="203" spans="1:15" x14ac:dyDescent="0.25">
      <c r="A203">
        <v>200</v>
      </c>
      <c r="B203" s="2">
        <f t="shared" si="42"/>
        <v>0</v>
      </c>
      <c r="C203" s="2">
        <f t="shared" si="43"/>
        <v>58084774.892019875</v>
      </c>
      <c r="D203" s="6">
        <f t="shared" si="44"/>
        <v>5335.8181348013213</v>
      </c>
      <c r="E203" s="6">
        <f t="shared" si="45"/>
        <v>0</v>
      </c>
      <c r="F203" s="2">
        <f t="shared" si="46"/>
        <v>57108832.70511198</v>
      </c>
      <c r="G203" s="6">
        <f t="shared" si="47"/>
        <v>2500</v>
      </c>
      <c r="H203" s="6">
        <f t="shared" si="48"/>
        <v>0</v>
      </c>
      <c r="I203" s="2">
        <f t="shared" si="49"/>
        <v>57275878.626470402</v>
      </c>
      <c r="J203" s="6">
        <f t="shared" si="50"/>
        <v>0</v>
      </c>
      <c r="K203" s="6">
        <f t="shared" si="51"/>
        <v>0</v>
      </c>
      <c r="L203" s="2">
        <f t="shared" si="52"/>
        <v>57154601.692526057</v>
      </c>
      <c r="M203">
        <f t="shared" si="53"/>
        <v>450</v>
      </c>
      <c r="N203">
        <f t="shared" si="54"/>
        <v>0</v>
      </c>
      <c r="O203" s="2">
        <f t="shared" si="55"/>
        <v>55593185.748742037</v>
      </c>
    </row>
    <row r="204" spans="1:15" x14ac:dyDescent="0.25">
      <c r="A204">
        <v>201</v>
      </c>
      <c r="B204" s="2">
        <f t="shared" si="42"/>
        <v>0</v>
      </c>
      <c r="C204" s="2">
        <f t="shared" si="43"/>
        <v>58492217.028001301</v>
      </c>
      <c r="D204" s="6">
        <f t="shared" si="44"/>
        <v>5355.4416352555991</v>
      </c>
      <c r="E204" s="6">
        <f t="shared" si="45"/>
        <v>0</v>
      </c>
      <c r="F204" s="2">
        <f t="shared" si="46"/>
        <v>57504035.977725856</v>
      </c>
      <c r="G204" s="6">
        <f t="shared" si="47"/>
        <v>2500</v>
      </c>
      <c r="H204" s="6">
        <f t="shared" si="48"/>
        <v>0</v>
      </c>
      <c r="I204" s="2">
        <f t="shared" si="49"/>
        <v>57675129.132791951</v>
      </c>
      <c r="J204" s="6">
        <f t="shared" si="50"/>
        <v>0</v>
      </c>
      <c r="K204" s="6">
        <f t="shared" si="51"/>
        <v>0</v>
      </c>
      <c r="L204" s="2">
        <f t="shared" si="52"/>
        <v>57555519.024788454</v>
      </c>
      <c r="M204">
        <f t="shared" si="53"/>
        <v>450</v>
      </c>
      <c r="N204">
        <f t="shared" si="54"/>
        <v>0</v>
      </c>
      <c r="O204" s="2">
        <f t="shared" si="55"/>
        <v>55982697.198031053</v>
      </c>
    </row>
    <row r="205" spans="1:15" x14ac:dyDescent="0.25">
      <c r="A205">
        <v>202</v>
      </c>
      <c r="B205" s="2">
        <f t="shared" si="42"/>
        <v>0</v>
      </c>
      <c r="C205" s="2">
        <f t="shared" si="43"/>
        <v>58902517.212317802</v>
      </c>
      <c r="D205" s="6">
        <f t="shared" si="44"/>
        <v>5375.2017988862926</v>
      </c>
      <c r="E205" s="6">
        <f t="shared" si="45"/>
        <v>0</v>
      </c>
      <c r="F205" s="2">
        <f t="shared" si="46"/>
        <v>57901991.5490283</v>
      </c>
      <c r="G205" s="6">
        <f t="shared" si="47"/>
        <v>2500</v>
      </c>
      <c r="H205" s="6">
        <f t="shared" si="48"/>
        <v>0</v>
      </c>
      <c r="I205" s="2">
        <f t="shared" si="49"/>
        <v>58077180.226348102</v>
      </c>
      <c r="J205" s="6">
        <f t="shared" si="50"/>
        <v>0</v>
      </c>
      <c r="K205" s="6">
        <f t="shared" si="51"/>
        <v>0</v>
      </c>
      <c r="L205" s="2">
        <f t="shared" si="52"/>
        <v>57959248.636422038</v>
      </c>
      <c r="M205">
        <f t="shared" si="53"/>
        <v>450</v>
      </c>
      <c r="N205">
        <f t="shared" si="54"/>
        <v>0</v>
      </c>
      <c r="O205" s="2">
        <f t="shared" si="55"/>
        <v>56374940.918852203</v>
      </c>
    </row>
    <row r="206" spans="1:15" x14ac:dyDescent="0.25">
      <c r="A206">
        <v>203</v>
      </c>
      <c r="B206" s="2">
        <f t="shared" si="42"/>
        <v>0</v>
      </c>
      <c r="C206" s="2">
        <f t="shared" si="43"/>
        <v>59315695.49306839</v>
      </c>
      <c r="D206" s="6">
        <f t="shared" si="44"/>
        <v>5395.0995774514149</v>
      </c>
      <c r="E206" s="6">
        <f t="shared" si="45"/>
        <v>0</v>
      </c>
      <c r="F206" s="2">
        <f t="shared" si="46"/>
        <v>58302718.586745381</v>
      </c>
      <c r="G206" s="6">
        <f t="shared" si="47"/>
        <v>2500</v>
      </c>
      <c r="H206" s="6">
        <f t="shared" si="48"/>
        <v>0</v>
      </c>
      <c r="I206" s="2">
        <f t="shared" si="49"/>
        <v>58482051.552170567</v>
      </c>
      <c r="J206" s="6">
        <f t="shared" si="50"/>
        <v>0</v>
      </c>
      <c r="K206" s="6">
        <f t="shared" si="51"/>
        <v>0</v>
      </c>
      <c r="L206" s="2">
        <f t="shared" si="52"/>
        <v>58365810.254474327</v>
      </c>
      <c r="M206">
        <f t="shared" si="53"/>
        <v>450</v>
      </c>
      <c r="N206">
        <f t="shared" si="54"/>
        <v>0</v>
      </c>
      <c r="O206" s="2">
        <f t="shared" si="55"/>
        <v>56769936.077029072</v>
      </c>
    </row>
    <row r="207" spans="1:15" x14ac:dyDescent="0.25">
      <c r="A207">
        <v>204</v>
      </c>
      <c r="B207" s="2">
        <f t="shared" si="42"/>
        <v>1200000</v>
      </c>
      <c r="C207" s="2">
        <f t="shared" si="43"/>
        <v>60931772.058981709</v>
      </c>
      <c r="D207" s="6">
        <f t="shared" si="44"/>
        <v>5415.1359293372689</v>
      </c>
      <c r="E207" s="6">
        <f t="shared" si="45"/>
        <v>4125</v>
      </c>
      <c r="F207" s="2">
        <f t="shared" si="46"/>
        <v>59902111.392092213</v>
      </c>
      <c r="G207" s="6">
        <f t="shared" si="47"/>
        <v>2500</v>
      </c>
      <c r="H207" s="6">
        <f t="shared" si="48"/>
        <v>3600</v>
      </c>
      <c r="I207" s="2">
        <f t="shared" si="49"/>
        <v>60086162.893093333</v>
      </c>
      <c r="J207" s="6">
        <f t="shared" si="50"/>
        <v>0</v>
      </c>
      <c r="K207" s="6">
        <f t="shared" si="51"/>
        <v>275</v>
      </c>
      <c r="L207" s="2">
        <f t="shared" si="52"/>
        <v>59974946.815352209</v>
      </c>
      <c r="M207">
        <f t="shared" si="53"/>
        <v>450</v>
      </c>
      <c r="N207">
        <f t="shared" si="54"/>
        <v>60000</v>
      </c>
      <c r="O207" s="2">
        <f t="shared" si="55"/>
        <v>58307701.972826071</v>
      </c>
    </row>
    <row r="208" spans="1:15" x14ac:dyDescent="0.25">
      <c r="A208">
        <v>205</v>
      </c>
      <c r="B208" s="2">
        <f t="shared" si="42"/>
        <v>0</v>
      </c>
      <c r="C208" s="2">
        <f t="shared" si="43"/>
        <v>61359184.774327457</v>
      </c>
      <c r="D208" s="6">
        <f t="shared" si="44"/>
        <v>5495.1055696046105</v>
      </c>
      <c r="E208" s="6">
        <f t="shared" si="45"/>
        <v>0</v>
      </c>
      <c r="F208" s="2">
        <f t="shared" si="46"/>
        <v>60316767.786174782</v>
      </c>
      <c r="G208" s="6">
        <f t="shared" si="47"/>
        <v>2500</v>
      </c>
      <c r="H208" s="6">
        <f t="shared" si="48"/>
        <v>0</v>
      </c>
      <c r="I208" s="2">
        <f t="shared" si="49"/>
        <v>60505126.452042468</v>
      </c>
      <c r="J208" s="6">
        <f t="shared" si="50"/>
        <v>0</v>
      </c>
      <c r="K208" s="6">
        <f t="shared" si="51"/>
        <v>0</v>
      </c>
      <c r="L208" s="2">
        <f t="shared" si="52"/>
        <v>60395647.773240864</v>
      </c>
      <c r="M208">
        <f t="shared" si="53"/>
        <v>450</v>
      </c>
      <c r="N208">
        <f t="shared" si="54"/>
        <v>0</v>
      </c>
      <c r="O208" s="2">
        <f t="shared" si="55"/>
        <v>58716254.699120179</v>
      </c>
    </row>
    <row r="209" spans="1:15" x14ac:dyDescent="0.25">
      <c r="A209">
        <v>206</v>
      </c>
      <c r="B209" s="2">
        <f t="shared" si="42"/>
        <v>0</v>
      </c>
      <c r="C209" s="2">
        <f t="shared" si="43"/>
        <v>61789595.623866029</v>
      </c>
      <c r="D209" s="6">
        <f t="shared" si="44"/>
        <v>5515.8383893087394</v>
      </c>
      <c r="E209" s="6">
        <f t="shared" si="45"/>
        <v>0</v>
      </c>
      <c r="F209" s="2">
        <f t="shared" si="46"/>
        <v>60734311.955558628</v>
      </c>
      <c r="G209" s="6">
        <f t="shared" si="47"/>
        <v>2500</v>
      </c>
      <c r="H209" s="6">
        <f t="shared" si="48"/>
        <v>0</v>
      </c>
      <c r="I209" s="2">
        <f t="shared" si="49"/>
        <v>60927028.877633914</v>
      </c>
      <c r="J209" s="6">
        <f t="shared" si="50"/>
        <v>0</v>
      </c>
      <c r="K209" s="6">
        <f t="shared" si="51"/>
        <v>0</v>
      </c>
      <c r="L209" s="2">
        <f t="shared" si="52"/>
        <v>60819299.784950599</v>
      </c>
      <c r="M209">
        <f t="shared" si="53"/>
        <v>450</v>
      </c>
      <c r="N209">
        <f t="shared" si="54"/>
        <v>0</v>
      </c>
      <c r="O209" s="2">
        <f t="shared" si="55"/>
        <v>59127673.264109053</v>
      </c>
    </row>
    <row r="210" spans="1:15" x14ac:dyDescent="0.25">
      <c r="A210">
        <v>207</v>
      </c>
      <c r="B210" s="2">
        <f t="shared" si="42"/>
        <v>0</v>
      </c>
      <c r="C210" s="2">
        <f t="shared" si="43"/>
        <v>62223025.638344325</v>
      </c>
      <c r="D210" s="6">
        <f t="shared" si="44"/>
        <v>5536.7155977779312</v>
      </c>
      <c r="E210" s="6">
        <f t="shared" si="45"/>
        <v>0</v>
      </c>
      <c r="F210" s="2">
        <f t="shared" si="46"/>
        <v>61154764.01146429</v>
      </c>
      <c r="G210" s="6">
        <f t="shared" si="47"/>
        <v>2500</v>
      </c>
      <c r="H210" s="6">
        <f t="shared" si="48"/>
        <v>0</v>
      </c>
      <c r="I210" s="2">
        <f t="shared" si="49"/>
        <v>61351890.784875736</v>
      </c>
      <c r="J210" s="6">
        <f t="shared" si="50"/>
        <v>0</v>
      </c>
      <c r="K210" s="6">
        <f t="shared" si="51"/>
        <v>0</v>
      </c>
      <c r="L210" s="2">
        <f t="shared" si="52"/>
        <v>61245923.550977789</v>
      </c>
      <c r="M210">
        <f t="shared" si="53"/>
        <v>450</v>
      </c>
      <c r="N210">
        <f t="shared" si="54"/>
        <v>0</v>
      </c>
      <c r="O210" s="2">
        <f t="shared" si="55"/>
        <v>59541977.770538054</v>
      </c>
    </row>
    <row r="211" spans="1:15" x14ac:dyDescent="0.25">
      <c r="A211">
        <v>208</v>
      </c>
      <c r="B211" s="2">
        <f t="shared" si="42"/>
        <v>0</v>
      </c>
      <c r="C211" s="2">
        <f t="shared" si="43"/>
        <v>62659495.996031761</v>
      </c>
      <c r="D211" s="6">
        <f t="shared" si="44"/>
        <v>5557.7382005732143</v>
      </c>
      <c r="E211" s="6">
        <f t="shared" si="45"/>
        <v>0</v>
      </c>
      <c r="F211" s="2">
        <f t="shared" si="46"/>
        <v>61578144.205172107</v>
      </c>
      <c r="G211" s="6">
        <f t="shared" si="47"/>
        <v>2500</v>
      </c>
      <c r="H211" s="6">
        <f t="shared" si="48"/>
        <v>0</v>
      </c>
      <c r="I211" s="2">
        <f t="shared" si="49"/>
        <v>61779732.93338225</v>
      </c>
      <c r="J211" s="6">
        <f t="shared" si="50"/>
        <v>0</v>
      </c>
      <c r="K211" s="6">
        <f t="shared" si="51"/>
        <v>0</v>
      </c>
      <c r="L211" s="2">
        <f t="shared" si="52"/>
        <v>61675539.917024754</v>
      </c>
      <c r="M211">
        <f t="shared" si="53"/>
        <v>450</v>
      </c>
      <c r="N211">
        <f t="shared" si="54"/>
        <v>0</v>
      </c>
      <c r="O211" s="2">
        <f t="shared" si="55"/>
        <v>59959188.462165497</v>
      </c>
    </row>
    <row r="212" spans="1:15" x14ac:dyDescent="0.25">
      <c r="A212">
        <v>209</v>
      </c>
      <c r="B212" s="2">
        <f t="shared" si="42"/>
        <v>0</v>
      </c>
      <c r="C212" s="2">
        <f t="shared" si="43"/>
        <v>63099028.023755096</v>
      </c>
      <c r="D212" s="6">
        <f t="shared" si="44"/>
        <v>5578.9072102586051</v>
      </c>
      <c r="E212" s="6">
        <f t="shared" si="45"/>
        <v>0</v>
      </c>
      <c r="F212" s="2">
        <f t="shared" si="46"/>
        <v>62004472.928997599</v>
      </c>
      <c r="G212" s="6">
        <f t="shared" si="47"/>
        <v>2500</v>
      </c>
      <c r="H212" s="6">
        <f t="shared" si="48"/>
        <v>0</v>
      </c>
      <c r="I212" s="2">
        <f t="shared" si="49"/>
        <v>62210576.228388421</v>
      </c>
      <c r="J212" s="6">
        <f t="shared" si="50"/>
        <v>0</v>
      </c>
      <c r="K212" s="6">
        <f t="shared" si="51"/>
        <v>0</v>
      </c>
      <c r="L212" s="2">
        <f t="shared" si="52"/>
        <v>62108169.875018321</v>
      </c>
      <c r="M212">
        <f t="shared" si="53"/>
        <v>450</v>
      </c>
      <c r="N212">
        <f t="shared" si="54"/>
        <v>0</v>
      </c>
      <c r="O212" s="2">
        <f t="shared" si="55"/>
        <v>60379325.7247518</v>
      </c>
    </row>
    <row r="213" spans="1:15" x14ac:dyDescent="0.25">
      <c r="A213">
        <v>210</v>
      </c>
      <c r="B213" s="2">
        <f t="shared" si="42"/>
        <v>0</v>
      </c>
      <c r="C213" s="2">
        <f t="shared" si="43"/>
        <v>63541643.197940491</v>
      </c>
      <c r="D213" s="6">
        <f t="shared" si="44"/>
        <v>5600.2236464498801</v>
      </c>
      <c r="E213" s="6">
        <f t="shared" si="45"/>
        <v>0</v>
      </c>
      <c r="F213" s="2">
        <f t="shared" si="46"/>
        <v>62433770.717273712</v>
      </c>
      <c r="G213" s="6">
        <f t="shared" si="47"/>
        <v>2500</v>
      </c>
      <c r="H213" s="6">
        <f t="shared" si="48"/>
        <v>0</v>
      </c>
      <c r="I213" s="2">
        <f t="shared" si="49"/>
        <v>62644441.721771307</v>
      </c>
      <c r="J213" s="6">
        <f t="shared" si="50"/>
        <v>0</v>
      </c>
      <c r="K213" s="6">
        <f t="shared" si="51"/>
        <v>0</v>
      </c>
      <c r="L213" s="2">
        <f t="shared" si="52"/>
        <v>62543834.564135529</v>
      </c>
      <c r="M213">
        <f t="shared" si="53"/>
        <v>450</v>
      </c>
      <c r="N213">
        <f t="shared" si="54"/>
        <v>0</v>
      </c>
      <c r="O213" s="2">
        <f t="shared" si="55"/>
        <v>60802410.087055579</v>
      </c>
    </row>
    <row r="214" spans="1:15" x14ac:dyDescent="0.25">
      <c r="A214">
        <v>211</v>
      </c>
      <c r="B214" s="2">
        <f t="shared" si="42"/>
        <v>0</v>
      </c>
      <c r="C214" s="2">
        <f t="shared" si="43"/>
        <v>63987363.145662896</v>
      </c>
      <c r="D214" s="6">
        <f t="shared" si="44"/>
        <v>5621.6885358636855</v>
      </c>
      <c r="E214" s="6">
        <f t="shared" si="45"/>
        <v>0</v>
      </c>
      <c r="F214" s="2">
        <f t="shared" si="46"/>
        <v>62866058.247339822</v>
      </c>
      <c r="G214" s="6">
        <f t="shared" si="47"/>
        <v>2500</v>
      </c>
      <c r="H214" s="6">
        <f t="shared" si="48"/>
        <v>0</v>
      </c>
      <c r="I214" s="2">
        <f t="shared" si="49"/>
        <v>63081350.613078713</v>
      </c>
      <c r="J214" s="6">
        <f t="shared" si="50"/>
        <v>0</v>
      </c>
      <c r="K214" s="6">
        <f t="shared" si="51"/>
        <v>0</v>
      </c>
      <c r="L214" s="2">
        <f t="shared" si="52"/>
        <v>62982555.271836534</v>
      </c>
      <c r="M214">
        <f t="shared" si="53"/>
        <v>450</v>
      </c>
      <c r="N214">
        <f t="shared" si="54"/>
        <v>0</v>
      </c>
      <c r="O214" s="2">
        <f t="shared" si="55"/>
        <v>61228462.221836701</v>
      </c>
    </row>
    <row r="215" spans="1:15" x14ac:dyDescent="0.25">
      <c r="A215">
        <v>212</v>
      </c>
      <c r="B215" s="2">
        <f t="shared" si="42"/>
        <v>0</v>
      </c>
      <c r="C215" s="2">
        <f t="shared" si="43"/>
        <v>64436209.645702787</v>
      </c>
      <c r="D215" s="6">
        <f t="shared" si="44"/>
        <v>5643.3029123669912</v>
      </c>
      <c r="E215" s="6">
        <f t="shared" si="45"/>
        <v>0</v>
      </c>
      <c r="F215" s="2">
        <f t="shared" si="46"/>
        <v>63301356.340537697</v>
      </c>
      <c r="G215" s="6">
        <f t="shared" si="47"/>
        <v>2500</v>
      </c>
      <c r="H215" s="6">
        <f t="shared" si="48"/>
        <v>0</v>
      </c>
      <c r="I215" s="2">
        <f t="shared" si="49"/>
        <v>63521324.250565037</v>
      </c>
      <c r="J215" s="6">
        <f t="shared" si="50"/>
        <v>0</v>
      </c>
      <c r="K215" s="6">
        <f t="shared" si="51"/>
        <v>0</v>
      </c>
      <c r="L215" s="2">
        <f t="shared" si="52"/>
        <v>63424353.434904754</v>
      </c>
      <c r="M215">
        <f t="shared" si="53"/>
        <v>450</v>
      </c>
      <c r="N215">
        <f t="shared" si="54"/>
        <v>0</v>
      </c>
      <c r="O215" s="2">
        <f t="shared" si="55"/>
        <v>61657502.94686643</v>
      </c>
    </row>
    <row r="216" spans="1:15" x14ac:dyDescent="0.25">
      <c r="A216">
        <v>213</v>
      </c>
      <c r="B216" s="2">
        <f t="shared" si="42"/>
        <v>0</v>
      </c>
      <c r="C216" s="2">
        <f t="shared" si="43"/>
        <v>64888204.629610337</v>
      </c>
      <c r="D216" s="6">
        <f t="shared" si="44"/>
        <v>5665.0678170268848</v>
      </c>
      <c r="E216" s="6">
        <f t="shared" si="45"/>
        <v>0</v>
      </c>
      <c r="F216" s="2">
        <f t="shared" si="46"/>
        <v>63739685.963214368</v>
      </c>
      <c r="G216" s="6">
        <f t="shared" si="47"/>
        <v>2500</v>
      </c>
      <c r="H216" s="6">
        <f t="shared" si="48"/>
        <v>0</v>
      </c>
      <c r="I216" s="2">
        <f t="shared" si="49"/>
        <v>63964384.132234387</v>
      </c>
      <c r="J216" s="6">
        <f t="shared" si="50"/>
        <v>0</v>
      </c>
      <c r="K216" s="6">
        <f t="shared" si="51"/>
        <v>0</v>
      </c>
      <c r="L216" s="2">
        <f t="shared" si="52"/>
        <v>63869250.640494317</v>
      </c>
      <c r="M216">
        <f t="shared" si="53"/>
        <v>450</v>
      </c>
      <c r="N216">
        <f t="shared" si="54"/>
        <v>0</v>
      </c>
      <c r="O216" s="2">
        <f t="shared" si="55"/>
        <v>62089553.225944601</v>
      </c>
    </row>
    <row r="217" spans="1:15" x14ac:dyDescent="0.25">
      <c r="A217">
        <v>214</v>
      </c>
      <c r="B217" s="2">
        <f t="shared" si="42"/>
        <v>0</v>
      </c>
      <c r="C217" s="2">
        <f t="shared" si="43"/>
        <v>65343370.182777017</v>
      </c>
      <c r="D217" s="6">
        <f t="shared" si="44"/>
        <v>5686.984298160718</v>
      </c>
      <c r="E217" s="6">
        <f t="shared" si="45"/>
        <v>0</v>
      </c>
      <c r="F217" s="2">
        <f t="shared" si="46"/>
        <v>64181068.227731965</v>
      </c>
      <c r="G217" s="6">
        <f t="shared" si="47"/>
        <v>2500</v>
      </c>
      <c r="H217" s="6">
        <f t="shared" si="48"/>
        <v>0</v>
      </c>
      <c r="I217" s="2">
        <f t="shared" si="49"/>
        <v>64410551.906891018</v>
      </c>
      <c r="J217" s="6">
        <f t="shared" si="50"/>
        <v>0</v>
      </c>
      <c r="K217" s="6">
        <f t="shared" si="51"/>
        <v>0</v>
      </c>
      <c r="L217" s="2">
        <f t="shared" si="52"/>
        <v>64317268.62718486</v>
      </c>
      <c r="M217">
        <f t="shared" si="53"/>
        <v>450</v>
      </c>
      <c r="N217">
        <f t="shared" si="54"/>
        <v>0</v>
      </c>
      <c r="O217" s="2">
        <f t="shared" si="55"/>
        <v>62524634.169923961</v>
      </c>
    </row>
    <row r="218" spans="1:15" x14ac:dyDescent="0.25">
      <c r="A218">
        <v>215</v>
      </c>
      <c r="B218" s="2">
        <f t="shared" si="42"/>
        <v>0</v>
      </c>
      <c r="C218" s="2">
        <f t="shared" si="43"/>
        <v>65801728.545514748</v>
      </c>
      <c r="D218" s="6">
        <f t="shared" si="44"/>
        <v>5709.0534113865979</v>
      </c>
      <c r="E218" s="6">
        <f t="shared" si="45"/>
        <v>0</v>
      </c>
      <c r="F218" s="2">
        <f t="shared" si="46"/>
        <v>64625524.393484622</v>
      </c>
      <c r="G218" s="6">
        <f t="shared" si="47"/>
        <v>2500</v>
      </c>
      <c r="H218" s="6">
        <f t="shared" si="48"/>
        <v>0</v>
      </c>
      <c r="I218" s="2">
        <f t="shared" si="49"/>
        <v>64859849.37519715</v>
      </c>
      <c r="J218" s="6">
        <f t="shared" si="50"/>
        <v>0</v>
      </c>
      <c r="K218" s="6">
        <f t="shared" si="51"/>
        <v>0</v>
      </c>
      <c r="L218" s="2">
        <f t="shared" si="52"/>
        <v>64768429.286043704</v>
      </c>
      <c r="M218">
        <f t="shared" si="53"/>
        <v>450</v>
      </c>
      <c r="N218">
        <f t="shared" si="54"/>
        <v>0</v>
      </c>
      <c r="O218" s="2">
        <f t="shared" si="55"/>
        <v>62962767.037741698</v>
      </c>
    </row>
    <row r="219" spans="1:15" x14ac:dyDescent="0.25">
      <c r="A219">
        <v>216</v>
      </c>
      <c r="B219" s="2">
        <f t="shared" si="42"/>
        <v>1200000</v>
      </c>
      <c r="C219" s="2">
        <f t="shared" si="43"/>
        <v>67463302.114142597</v>
      </c>
      <c r="D219" s="6">
        <f t="shared" si="44"/>
        <v>5731.2762196742315</v>
      </c>
      <c r="E219" s="6">
        <f t="shared" si="45"/>
        <v>4125</v>
      </c>
      <c r="F219" s="2">
        <f t="shared" si="46"/>
        <v>66268950.867922448</v>
      </c>
      <c r="G219" s="6">
        <f t="shared" si="47"/>
        <v>2500</v>
      </c>
      <c r="H219" s="6">
        <f t="shared" si="48"/>
        <v>3600</v>
      </c>
      <c r="I219" s="2">
        <f t="shared" si="49"/>
        <v>66508698.490738176</v>
      </c>
      <c r="J219" s="6">
        <f t="shared" si="50"/>
        <v>0</v>
      </c>
      <c r="K219" s="6">
        <f t="shared" si="51"/>
        <v>275</v>
      </c>
      <c r="L219" s="2">
        <f t="shared" si="52"/>
        <v>66422477.732677318</v>
      </c>
      <c r="M219">
        <f t="shared" si="53"/>
        <v>450</v>
      </c>
      <c r="N219">
        <f t="shared" si="54"/>
        <v>60000</v>
      </c>
      <c r="O219" s="2">
        <f t="shared" si="55"/>
        <v>64543973.237458184</v>
      </c>
    </row>
    <row r="220" spans="1:15" x14ac:dyDescent="0.25">
      <c r="A220">
        <v>217</v>
      </c>
      <c r="B220" s="2">
        <f t="shared" si="42"/>
        <v>0</v>
      </c>
      <c r="C220" s="2">
        <f t="shared" si="43"/>
        <v>67936530.976006076</v>
      </c>
      <c r="D220" s="6">
        <f t="shared" si="44"/>
        <v>5813.4475433961225</v>
      </c>
      <c r="E220" s="6">
        <f t="shared" si="45"/>
        <v>0</v>
      </c>
      <c r="F220" s="2">
        <f t="shared" si="46"/>
        <v>66727947.593054771</v>
      </c>
      <c r="G220" s="6">
        <f t="shared" si="47"/>
        <v>2500</v>
      </c>
      <c r="H220" s="6">
        <f t="shared" si="48"/>
        <v>0</v>
      </c>
      <c r="I220" s="2">
        <f t="shared" si="49"/>
        <v>66972713.642418548</v>
      </c>
      <c r="J220" s="6">
        <f t="shared" si="50"/>
        <v>0</v>
      </c>
      <c r="K220" s="6">
        <f t="shared" si="51"/>
        <v>0</v>
      </c>
      <c r="L220" s="2">
        <f t="shared" si="52"/>
        <v>66888405.615756691</v>
      </c>
      <c r="M220">
        <f t="shared" si="53"/>
        <v>450</v>
      </c>
      <c r="N220">
        <f t="shared" si="54"/>
        <v>0</v>
      </c>
      <c r="O220" s="2">
        <f t="shared" si="55"/>
        <v>64996270.984531745</v>
      </c>
    </row>
    <row r="221" spans="1:15" x14ac:dyDescent="0.25">
      <c r="A221">
        <v>218</v>
      </c>
      <c r="B221" s="2">
        <f t="shared" si="42"/>
        <v>0</v>
      </c>
      <c r="C221" s="2">
        <f t="shared" si="43"/>
        <v>68413079.354535386</v>
      </c>
      <c r="D221" s="6">
        <f t="shared" si="44"/>
        <v>5836.3973796527389</v>
      </c>
      <c r="E221" s="6">
        <f t="shared" si="45"/>
        <v>0</v>
      </c>
      <c r="F221" s="2">
        <f t="shared" si="46"/>
        <v>67190140.89112103</v>
      </c>
      <c r="G221" s="6">
        <f t="shared" si="47"/>
        <v>2500</v>
      </c>
      <c r="H221" s="6">
        <f t="shared" si="48"/>
        <v>0</v>
      </c>
      <c r="I221" s="2">
        <f t="shared" si="49"/>
        <v>67439983.680166394</v>
      </c>
      <c r="J221" s="6">
        <f t="shared" si="50"/>
        <v>0</v>
      </c>
      <c r="K221" s="6">
        <f t="shared" si="51"/>
        <v>0</v>
      </c>
      <c r="L221" s="2">
        <f t="shared" si="52"/>
        <v>67357601.801971406</v>
      </c>
      <c r="M221">
        <f t="shared" si="53"/>
        <v>450</v>
      </c>
      <c r="N221">
        <f t="shared" si="54"/>
        <v>0</v>
      </c>
      <c r="O221" s="2">
        <f t="shared" si="55"/>
        <v>65451741.424630456</v>
      </c>
    </row>
    <row r="222" spans="1:15" x14ac:dyDescent="0.25">
      <c r="A222">
        <v>219</v>
      </c>
      <c r="B222" s="2">
        <f t="shared" si="42"/>
        <v>0</v>
      </c>
      <c r="C222" s="2">
        <f t="shared" si="43"/>
        <v>68892970.534850672</v>
      </c>
      <c r="D222" s="6">
        <f t="shared" si="44"/>
        <v>5859.5070445560514</v>
      </c>
      <c r="E222" s="6">
        <f t="shared" si="45"/>
        <v>0</v>
      </c>
      <c r="F222" s="2">
        <f t="shared" si="46"/>
        <v>67655553.023889035</v>
      </c>
      <c r="G222" s="6">
        <f t="shared" si="47"/>
        <v>2500</v>
      </c>
      <c r="H222" s="6">
        <f t="shared" si="48"/>
        <v>0</v>
      </c>
      <c r="I222" s="2">
        <f t="shared" si="49"/>
        <v>67910531.435743302</v>
      </c>
      <c r="J222" s="6">
        <f t="shared" si="50"/>
        <v>0</v>
      </c>
      <c r="K222" s="6">
        <f t="shared" si="51"/>
        <v>0</v>
      </c>
      <c r="L222" s="2">
        <f t="shared" si="52"/>
        <v>67830089.217198566</v>
      </c>
      <c r="M222">
        <f t="shared" si="53"/>
        <v>450</v>
      </c>
      <c r="N222">
        <f t="shared" si="54"/>
        <v>0</v>
      </c>
      <c r="O222" s="2">
        <f t="shared" si="55"/>
        <v>65910406.81296362</v>
      </c>
    </row>
    <row r="223" spans="1:15" x14ac:dyDescent="0.25">
      <c r="A223">
        <v>220</v>
      </c>
      <c r="B223" s="2">
        <f t="shared" si="42"/>
        <v>0</v>
      </c>
      <c r="C223" s="2">
        <f t="shared" si="43"/>
        <v>69376227.965408117</v>
      </c>
      <c r="D223" s="6">
        <f t="shared" si="44"/>
        <v>5882.7776511944521</v>
      </c>
      <c r="E223" s="6">
        <f t="shared" si="45"/>
        <v>0</v>
      </c>
      <c r="F223" s="2">
        <f t="shared" si="46"/>
        <v>68124206.408163354</v>
      </c>
      <c r="G223" s="6">
        <f t="shared" si="47"/>
        <v>2500</v>
      </c>
      <c r="H223" s="6">
        <f t="shared" si="48"/>
        <v>0</v>
      </c>
      <c r="I223" s="2">
        <f t="shared" si="49"/>
        <v>68384379.90106678</v>
      </c>
      <c r="J223" s="6">
        <f t="shared" si="50"/>
        <v>0</v>
      </c>
      <c r="K223" s="6">
        <f t="shared" si="51"/>
        <v>0</v>
      </c>
      <c r="L223" s="2">
        <f t="shared" si="52"/>
        <v>68305890.948131382</v>
      </c>
      <c r="M223">
        <f t="shared" si="53"/>
        <v>450</v>
      </c>
      <c r="N223">
        <f t="shared" si="54"/>
        <v>0</v>
      </c>
      <c r="O223" s="2">
        <f t="shared" si="55"/>
        <v>66372289.560852207</v>
      </c>
    </row>
    <row r="224" spans="1:15" x14ac:dyDescent="0.25">
      <c r="A224">
        <v>221</v>
      </c>
      <c r="B224" s="2">
        <f t="shared" si="42"/>
        <v>0</v>
      </c>
      <c r="C224" s="2">
        <f t="shared" si="43"/>
        <v>69862875.259145737</v>
      </c>
      <c r="D224" s="6">
        <f t="shared" si="44"/>
        <v>5906.2103204081677</v>
      </c>
      <c r="E224" s="6">
        <f t="shared" si="45"/>
        <v>0</v>
      </c>
      <c r="F224" s="2">
        <f t="shared" si="46"/>
        <v>68596123.616865024</v>
      </c>
      <c r="G224" s="6">
        <f t="shared" si="47"/>
        <v>2500</v>
      </c>
      <c r="H224" s="6">
        <f t="shared" si="48"/>
        <v>0</v>
      </c>
      <c r="I224" s="2">
        <f t="shared" si="49"/>
        <v>68861552.229333714</v>
      </c>
      <c r="J224" s="6">
        <f t="shared" si="50"/>
        <v>0</v>
      </c>
      <c r="K224" s="6">
        <f t="shared" si="51"/>
        <v>0</v>
      </c>
      <c r="L224" s="2">
        <f t="shared" si="52"/>
        <v>68785030.243407264</v>
      </c>
      <c r="M224">
        <f t="shared" si="53"/>
        <v>450</v>
      </c>
      <c r="N224">
        <f t="shared" si="54"/>
        <v>0</v>
      </c>
      <c r="O224" s="2">
        <f t="shared" si="55"/>
        <v>66837412.236823887</v>
      </c>
    </row>
    <row r="225" spans="1:15" x14ac:dyDescent="0.25">
      <c r="A225">
        <v>222</v>
      </c>
      <c r="B225" s="2">
        <f t="shared" si="42"/>
        <v>0</v>
      </c>
      <c r="C225" s="2">
        <f t="shared" si="43"/>
        <v>70352936.194637135</v>
      </c>
      <c r="D225" s="6">
        <f t="shared" si="44"/>
        <v>5929.8061808432512</v>
      </c>
      <c r="E225" s="6">
        <f t="shared" si="45"/>
        <v>0</v>
      </c>
      <c r="F225" s="2">
        <f t="shared" si="46"/>
        <v>69071327.380118817</v>
      </c>
      <c r="G225" s="6">
        <f t="shared" si="47"/>
        <v>2500</v>
      </c>
      <c r="H225" s="6">
        <f t="shared" si="48"/>
        <v>0</v>
      </c>
      <c r="I225" s="2">
        <f t="shared" si="49"/>
        <v>69342071.73615168</v>
      </c>
      <c r="J225" s="6">
        <f t="shared" si="50"/>
        <v>0</v>
      </c>
      <c r="K225" s="6">
        <f t="shared" si="51"/>
        <v>0</v>
      </c>
      <c r="L225" s="2">
        <f t="shared" si="52"/>
        <v>69267530.51474379</v>
      </c>
      <c r="M225">
        <f t="shared" si="53"/>
        <v>450</v>
      </c>
      <c r="N225">
        <f t="shared" si="54"/>
        <v>0</v>
      </c>
      <c r="O225" s="2">
        <f t="shared" si="55"/>
        <v>67305797.567715779</v>
      </c>
    </row>
    <row r="226" spans="1:15" x14ac:dyDescent="0.25">
      <c r="A226">
        <v>223</v>
      </c>
      <c r="B226" s="2">
        <f t="shared" si="42"/>
        <v>0</v>
      </c>
      <c r="C226" s="2">
        <f t="shared" si="43"/>
        <v>70846434.717253357</v>
      </c>
      <c r="D226" s="6">
        <f t="shared" si="44"/>
        <v>5953.5663690059409</v>
      </c>
      <c r="E226" s="6">
        <f t="shared" si="45"/>
        <v>0</v>
      </c>
      <c r="F226" s="2">
        <f t="shared" si="46"/>
        <v>69549840.586348012</v>
      </c>
      <c r="G226" s="6">
        <f t="shared" si="47"/>
        <v>2500</v>
      </c>
      <c r="H226" s="6">
        <f t="shared" si="48"/>
        <v>0</v>
      </c>
      <c r="I226" s="2">
        <f t="shared" si="49"/>
        <v>69825961.900678188</v>
      </c>
      <c r="J226" s="6">
        <f t="shared" si="50"/>
        <v>0</v>
      </c>
      <c r="K226" s="6">
        <f t="shared" si="51"/>
        <v>0</v>
      </c>
      <c r="L226" s="2">
        <f t="shared" si="52"/>
        <v>69753415.338082641</v>
      </c>
      <c r="M226">
        <f t="shared" si="53"/>
        <v>450</v>
      </c>
      <c r="N226">
        <f t="shared" si="54"/>
        <v>0</v>
      </c>
      <c r="O226" s="2">
        <f t="shared" si="55"/>
        <v>67777468.439784959</v>
      </c>
    </row>
    <row r="227" spans="1:15" x14ac:dyDescent="0.25">
      <c r="A227">
        <v>224</v>
      </c>
      <c r="B227" s="2">
        <f t="shared" si="42"/>
        <v>0</v>
      </c>
      <c r="C227" s="2">
        <f t="shared" si="43"/>
        <v>71343394.940332949</v>
      </c>
      <c r="D227" s="6">
        <f t="shared" si="44"/>
        <v>5977.4920293174009</v>
      </c>
      <c r="E227" s="6">
        <f t="shared" si="45"/>
        <v>0</v>
      </c>
      <c r="F227" s="2">
        <f t="shared" si="46"/>
        <v>70031686.283376828</v>
      </c>
      <c r="G227" s="6">
        <f t="shared" si="47"/>
        <v>2500</v>
      </c>
      <c r="H227" s="6">
        <f t="shared" si="48"/>
        <v>0</v>
      </c>
      <c r="I227" s="2">
        <f t="shared" si="49"/>
        <v>70313246.366767913</v>
      </c>
      <c r="J227" s="6">
        <f t="shared" si="50"/>
        <v>0</v>
      </c>
      <c r="K227" s="6">
        <f t="shared" si="51"/>
        <v>0</v>
      </c>
      <c r="L227" s="2">
        <f t="shared" si="52"/>
        <v>70242708.454741552</v>
      </c>
      <c r="M227">
        <f t="shared" si="53"/>
        <v>450</v>
      </c>
      <c r="N227">
        <f t="shared" si="54"/>
        <v>0</v>
      </c>
      <c r="O227" s="2">
        <f t="shared" si="55"/>
        <v>68252447.899826691</v>
      </c>
    </row>
    <row r="228" spans="1:15" x14ac:dyDescent="0.25">
      <c r="A228">
        <v>225</v>
      </c>
      <c r="B228" s="2">
        <f t="shared" si="42"/>
        <v>0</v>
      </c>
      <c r="C228" s="2">
        <f t="shared" si="43"/>
        <v>71843841.146360159</v>
      </c>
      <c r="D228" s="6">
        <f t="shared" si="44"/>
        <v>6001.584314168841</v>
      </c>
      <c r="E228" s="6">
        <f t="shared" si="45"/>
        <v>0</v>
      </c>
      <c r="F228" s="2">
        <f t="shared" si="46"/>
        <v>70516887.67954056</v>
      </c>
      <c r="G228" s="6">
        <f t="shared" si="47"/>
        <v>2500</v>
      </c>
      <c r="H228" s="6">
        <f t="shared" si="48"/>
        <v>0</v>
      </c>
      <c r="I228" s="2">
        <f t="shared" si="49"/>
        <v>70803948.944127992</v>
      </c>
      <c r="J228" s="6">
        <f t="shared" si="50"/>
        <v>0</v>
      </c>
      <c r="K228" s="6">
        <f t="shared" si="51"/>
        <v>0</v>
      </c>
      <c r="L228" s="2">
        <f t="shared" si="52"/>
        <v>70735433.77257441</v>
      </c>
      <c r="M228">
        <f t="shared" si="53"/>
        <v>450</v>
      </c>
      <c r="N228">
        <f t="shared" si="54"/>
        <v>0</v>
      </c>
      <c r="O228" s="2">
        <f t="shared" si="55"/>
        <v>68730759.15630056</v>
      </c>
    </row>
    <row r="229" spans="1:15" x14ac:dyDescent="0.25">
      <c r="A229">
        <v>226</v>
      </c>
      <c r="B229" s="2">
        <f t="shared" si="42"/>
        <v>0</v>
      </c>
      <c r="C229" s="2">
        <f t="shared" si="43"/>
        <v>72347797.788151413</v>
      </c>
      <c r="D229" s="6">
        <f t="shared" si="44"/>
        <v>6025.844383977028</v>
      </c>
      <c r="E229" s="6">
        <f t="shared" si="45"/>
        <v>0</v>
      </c>
      <c r="F229" s="2">
        <f t="shared" si="46"/>
        <v>71005468.14480339</v>
      </c>
      <c r="G229" s="6">
        <f t="shared" si="47"/>
        <v>2500</v>
      </c>
      <c r="H229" s="6">
        <f t="shared" si="48"/>
        <v>0</v>
      </c>
      <c r="I229" s="2">
        <f t="shared" si="49"/>
        <v>71298093.609481409</v>
      </c>
      <c r="J229" s="6">
        <f t="shared" si="50"/>
        <v>0</v>
      </c>
      <c r="K229" s="6">
        <f t="shared" si="51"/>
        <v>0</v>
      </c>
      <c r="L229" s="2">
        <f t="shared" si="52"/>
        <v>71231615.367139399</v>
      </c>
      <c r="M229">
        <f t="shared" si="53"/>
        <v>450</v>
      </c>
      <c r="N229">
        <f t="shared" si="54"/>
        <v>0</v>
      </c>
      <c r="O229" s="2">
        <f t="shared" si="55"/>
        <v>69212425.580464482</v>
      </c>
    </row>
    <row r="230" spans="1:15" x14ac:dyDescent="0.25">
      <c r="A230">
        <v>227</v>
      </c>
      <c r="B230" s="2">
        <f t="shared" si="42"/>
        <v>0</v>
      </c>
      <c r="C230" s="2">
        <f t="shared" si="43"/>
        <v>72855289.490050167</v>
      </c>
      <c r="D230" s="6">
        <f t="shared" si="44"/>
        <v>6050.273407240169</v>
      </c>
      <c r="E230" s="6">
        <f t="shared" si="45"/>
        <v>0</v>
      </c>
      <c r="F230" s="2">
        <f t="shared" si="46"/>
        <v>71497451.211884037</v>
      </c>
      <c r="G230" s="6">
        <f t="shared" si="47"/>
        <v>2500</v>
      </c>
      <c r="H230" s="6">
        <f t="shared" si="48"/>
        <v>0</v>
      </c>
      <c r="I230" s="2">
        <f t="shared" si="49"/>
        <v>71795704.507738531</v>
      </c>
      <c r="J230" s="6">
        <f t="shared" si="50"/>
        <v>0</v>
      </c>
      <c r="K230" s="6">
        <f t="shared" si="51"/>
        <v>0</v>
      </c>
      <c r="L230" s="2">
        <f t="shared" si="52"/>
        <v>71731277.482875377</v>
      </c>
      <c r="M230">
        <f t="shared" si="53"/>
        <v>450</v>
      </c>
      <c r="N230">
        <f t="shared" si="54"/>
        <v>0</v>
      </c>
      <c r="O230" s="2">
        <f t="shared" si="55"/>
        <v>69697470.70751667</v>
      </c>
    </row>
    <row r="231" spans="1:15" x14ac:dyDescent="0.25">
      <c r="A231">
        <v>228</v>
      </c>
      <c r="B231" s="2">
        <f t="shared" si="42"/>
        <v>1200000</v>
      </c>
      <c r="C231" s="2">
        <f t="shared" si="43"/>
        <v>74566341.049130052</v>
      </c>
      <c r="D231" s="6">
        <f t="shared" si="44"/>
        <v>6074.8725605942018</v>
      </c>
      <c r="E231" s="6">
        <f t="shared" si="45"/>
        <v>4125</v>
      </c>
      <c r="F231" s="2">
        <f t="shared" si="46"/>
        <v>73188735.57738921</v>
      </c>
      <c r="G231" s="6">
        <f t="shared" si="47"/>
        <v>2500</v>
      </c>
      <c r="H231" s="6">
        <f t="shared" si="48"/>
        <v>3600</v>
      </c>
      <c r="I231" s="2">
        <f t="shared" si="49"/>
        <v>73493205.953176916</v>
      </c>
      <c r="J231" s="6">
        <f t="shared" si="50"/>
        <v>0</v>
      </c>
      <c r="K231" s="6">
        <f t="shared" si="51"/>
        <v>275</v>
      </c>
      <c r="L231" s="2">
        <f t="shared" si="52"/>
        <v>73434167.605268359</v>
      </c>
      <c r="M231">
        <f t="shared" si="53"/>
        <v>450</v>
      </c>
      <c r="N231">
        <f t="shared" si="54"/>
        <v>60000</v>
      </c>
      <c r="O231" s="2">
        <f t="shared" si="55"/>
        <v>71325918.237745613</v>
      </c>
    </row>
    <row r="232" spans="1:15" x14ac:dyDescent="0.25">
      <c r="A232">
        <v>229</v>
      </c>
      <c r="B232" s="2">
        <f t="shared" si="42"/>
        <v>0</v>
      </c>
      <c r="C232" s="2">
        <f t="shared" si="43"/>
        <v>75089394.97033155</v>
      </c>
      <c r="D232" s="6">
        <f t="shared" si="44"/>
        <v>6159.4367788694608</v>
      </c>
      <c r="E232" s="6">
        <f t="shared" si="45"/>
        <v>0</v>
      </c>
      <c r="F232" s="2">
        <f t="shared" si="46"/>
        <v>73695923.488427132</v>
      </c>
      <c r="G232" s="6">
        <f t="shared" si="47"/>
        <v>2500</v>
      </c>
      <c r="H232" s="6">
        <f t="shared" si="48"/>
        <v>0</v>
      </c>
      <c r="I232" s="2">
        <f t="shared" si="49"/>
        <v>74006214.711952522</v>
      </c>
      <c r="J232" s="6">
        <f t="shared" si="50"/>
        <v>0</v>
      </c>
      <c r="K232" s="6">
        <f t="shared" si="51"/>
        <v>0</v>
      </c>
      <c r="L232" s="2">
        <f t="shared" si="52"/>
        <v>73949279.769492641</v>
      </c>
      <c r="M232">
        <f t="shared" si="53"/>
        <v>450</v>
      </c>
      <c r="N232">
        <f t="shared" si="54"/>
        <v>0</v>
      </c>
      <c r="O232" s="2">
        <f t="shared" si="55"/>
        <v>71825788.694916829</v>
      </c>
    </row>
    <row r="233" spans="1:15" x14ac:dyDescent="0.25">
      <c r="A233">
        <v>230</v>
      </c>
      <c r="B233" s="2">
        <f t="shared" si="42"/>
        <v>0</v>
      </c>
      <c r="C233" s="2">
        <f t="shared" si="43"/>
        <v>75616117.91163829</v>
      </c>
      <c r="D233" s="6">
        <f t="shared" si="44"/>
        <v>6184.7961744213571</v>
      </c>
      <c r="E233" s="6">
        <f t="shared" si="45"/>
        <v>0</v>
      </c>
      <c r="F233" s="2">
        <f t="shared" si="46"/>
        <v>74206643.588389441</v>
      </c>
      <c r="G233" s="6">
        <f t="shared" si="47"/>
        <v>2500</v>
      </c>
      <c r="H233" s="6">
        <f t="shared" si="48"/>
        <v>0</v>
      </c>
      <c r="I233" s="2">
        <f t="shared" si="49"/>
        <v>74522822.027920455</v>
      </c>
      <c r="J233" s="6">
        <f t="shared" si="50"/>
        <v>0</v>
      </c>
      <c r="K233" s="6">
        <f t="shared" si="51"/>
        <v>0</v>
      </c>
      <c r="L233" s="2">
        <f t="shared" si="52"/>
        <v>74468005.245481521</v>
      </c>
      <c r="M233">
        <f t="shared" si="53"/>
        <v>450</v>
      </c>
      <c r="N233">
        <f t="shared" si="54"/>
        <v>0</v>
      </c>
      <c r="O233" s="2">
        <f t="shared" si="55"/>
        <v>72329165.54919748</v>
      </c>
    </row>
    <row r="234" spans="1:15" x14ac:dyDescent="0.25">
      <c r="A234">
        <v>231</v>
      </c>
      <c r="B234" s="2">
        <f t="shared" si="42"/>
        <v>0</v>
      </c>
      <c r="C234" s="2">
        <f t="shared" si="43"/>
        <v>76146535.609801292</v>
      </c>
      <c r="D234" s="6">
        <f t="shared" si="44"/>
        <v>6210.3321794194726</v>
      </c>
      <c r="E234" s="6">
        <f t="shared" si="45"/>
        <v>0</v>
      </c>
      <c r="F234" s="2">
        <f t="shared" si="46"/>
        <v>74720920.47636126</v>
      </c>
      <c r="G234" s="6">
        <f t="shared" si="47"/>
        <v>2500</v>
      </c>
      <c r="H234" s="6">
        <f t="shared" si="48"/>
        <v>0</v>
      </c>
      <c r="I234" s="2">
        <f t="shared" si="49"/>
        <v>75043053.143561766</v>
      </c>
      <c r="J234" s="6">
        <f t="shared" si="50"/>
        <v>0</v>
      </c>
      <c r="K234" s="6">
        <f t="shared" si="51"/>
        <v>0</v>
      </c>
      <c r="L234" s="2">
        <f t="shared" si="52"/>
        <v>74990369.379213646</v>
      </c>
      <c r="M234">
        <f t="shared" si="53"/>
        <v>450</v>
      </c>
      <c r="N234">
        <f t="shared" si="54"/>
        <v>0</v>
      </c>
      <c r="O234" s="2">
        <f t="shared" si="55"/>
        <v>72836073.396601424</v>
      </c>
    </row>
    <row r="235" spans="1:15" x14ac:dyDescent="0.25">
      <c r="A235">
        <v>232</v>
      </c>
      <c r="B235" s="2">
        <f t="shared" si="42"/>
        <v>0</v>
      </c>
      <c r="C235" s="2">
        <f t="shared" si="43"/>
        <v>76680673.982104868</v>
      </c>
      <c r="D235" s="6">
        <f t="shared" si="44"/>
        <v>6236.0460238180631</v>
      </c>
      <c r="E235" s="6">
        <f t="shared" si="45"/>
        <v>0</v>
      </c>
      <c r="F235" s="2">
        <f t="shared" si="46"/>
        <v>75238778.922742158</v>
      </c>
      <c r="G235" s="6">
        <f t="shared" si="47"/>
        <v>2500</v>
      </c>
      <c r="H235" s="6">
        <f t="shared" si="48"/>
        <v>0</v>
      </c>
      <c r="I235" s="2">
        <f t="shared" si="49"/>
        <v>75566933.478423685</v>
      </c>
      <c r="J235" s="6">
        <f t="shared" si="50"/>
        <v>0</v>
      </c>
      <c r="K235" s="6">
        <f t="shared" si="51"/>
        <v>0</v>
      </c>
      <c r="L235" s="2">
        <f t="shared" si="52"/>
        <v>75516397.694459826</v>
      </c>
      <c r="M235">
        <f t="shared" si="53"/>
        <v>450</v>
      </c>
      <c r="N235">
        <f t="shared" si="54"/>
        <v>0</v>
      </c>
      <c r="O235" s="2">
        <f t="shared" si="55"/>
        <v>73346537.005674005</v>
      </c>
    </row>
    <row r="236" spans="1:15" x14ac:dyDescent="0.25">
      <c r="A236">
        <v>233</v>
      </c>
      <c r="B236" s="2">
        <f t="shared" si="42"/>
        <v>0</v>
      </c>
      <c r="C236" s="2">
        <f t="shared" si="43"/>
        <v>77218559.12763302</v>
      </c>
      <c r="D236" s="6">
        <f t="shared" si="44"/>
        <v>6261.9389461371084</v>
      </c>
      <c r="E236" s="6">
        <f t="shared" si="45"/>
        <v>0</v>
      </c>
      <c r="F236" s="2">
        <f t="shared" si="46"/>
        <v>75760243.870439216</v>
      </c>
      <c r="G236" s="6">
        <f t="shared" si="47"/>
        <v>2500</v>
      </c>
      <c r="H236" s="6">
        <f t="shared" si="48"/>
        <v>0</v>
      </c>
      <c r="I236" s="2">
        <f t="shared" si="49"/>
        <v>76094488.630361706</v>
      </c>
      <c r="J236" s="6">
        <f t="shared" si="50"/>
        <v>0</v>
      </c>
      <c r="K236" s="6">
        <f t="shared" si="51"/>
        <v>0</v>
      </c>
      <c r="L236" s="2">
        <f t="shared" si="52"/>
        <v>76046115.894030243</v>
      </c>
      <c r="M236">
        <f t="shared" si="53"/>
        <v>450</v>
      </c>
      <c r="N236">
        <f t="shared" si="54"/>
        <v>0</v>
      </c>
      <c r="O236" s="2">
        <f t="shared" si="55"/>
        <v>73860581.318702266</v>
      </c>
    </row>
    <row r="237" spans="1:15" x14ac:dyDescent="0.25">
      <c r="A237">
        <v>234</v>
      </c>
      <c r="B237" s="2">
        <f t="shared" si="42"/>
        <v>0</v>
      </c>
      <c r="C237" s="2">
        <f t="shared" si="43"/>
        <v>77760217.328544691</v>
      </c>
      <c r="D237" s="6">
        <f t="shared" si="44"/>
        <v>6288.0121935219613</v>
      </c>
      <c r="E237" s="6">
        <f t="shared" si="45"/>
        <v>0</v>
      </c>
      <c r="F237" s="2">
        <f t="shared" si="46"/>
        <v>76285340.43606846</v>
      </c>
      <c r="G237" s="6">
        <f t="shared" si="47"/>
        <v>2500</v>
      </c>
      <c r="H237" s="6">
        <f t="shared" si="48"/>
        <v>0</v>
      </c>
      <c r="I237" s="2">
        <f t="shared" si="49"/>
        <v>76625744.37679033</v>
      </c>
      <c r="J237" s="6">
        <f t="shared" si="50"/>
        <v>0</v>
      </c>
      <c r="K237" s="6">
        <f t="shared" si="51"/>
        <v>0</v>
      </c>
      <c r="L237" s="2">
        <f t="shared" si="52"/>
        <v>76579549.861030295</v>
      </c>
      <c r="M237">
        <f t="shared" si="53"/>
        <v>450</v>
      </c>
      <c r="N237">
        <f t="shared" si="54"/>
        <v>0</v>
      </c>
      <c r="O237" s="2">
        <f t="shared" si="55"/>
        <v>74378231.452933744</v>
      </c>
    </row>
    <row r="238" spans="1:15" x14ac:dyDescent="0.25">
      <c r="A238">
        <v>235</v>
      </c>
      <c r="B238" s="2">
        <f t="shared" si="42"/>
        <v>0</v>
      </c>
      <c r="C238" s="2">
        <f t="shared" si="43"/>
        <v>78305675.051357955</v>
      </c>
      <c r="D238" s="6">
        <f t="shared" si="44"/>
        <v>6314.2670218034236</v>
      </c>
      <c r="E238" s="6">
        <f t="shared" si="45"/>
        <v>0</v>
      </c>
      <c r="F238" s="2">
        <f t="shared" si="46"/>
        <v>76814093.911164552</v>
      </c>
      <c r="G238" s="6">
        <f t="shared" si="47"/>
        <v>2500</v>
      </c>
      <c r="H238" s="6">
        <f t="shared" si="48"/>
        <v>0</v>
      </c>
      <c r="I238" s="2">
        <f t="shared" si="49"/>
        <v>77160726.67594263</v>
      </c>
      <c r="J238" s="6">
        <f t="shared" si="50"/>
        <v>0</v>
      </c>
      <c r="K238" s="6">
        <f t="shared" si="51"/>
        <v>0</v>
      </c>
      <c r="L238" s="2">
        <f t="shared" si="52"/>
        <v>77116725.6601253</v>
      </c>
      <c r="M238">
        <f t="shared" si="53"/>
        <v>450</v>
      </c>
      <c r="N238">
        <f t="shared" si="54"/>
        <v>0</v>
      </c>
      <c r="O238" s="2">
        <f t="shared" si="55"/>
        <v>74899512.701803684</v>
      </c>
    </row>
    <row r="239" spans="1:15" x14ac:dyDescent="0.25">
      <c r="A239">
        <v>236</v>
      </c>
      <c r="B239" s="2">
        <f t="shared" si="42"/>
        <v>0</v>
      </c>
      <c r="C239" s="2">
        <f t="shared" si="43"/>
        <v>78854958.948243231</v>
      </c>
      <c r="D239" s="6">
        <f t="shared" si="44"/>
        <v>6340.7046955582282</v>
      </c>
      <c r="E239" s="6">
        <f t="shared" si="45"/>
        <v>0</v>
      </c>
      <c r="F239" s="2">
        <f t="shared" si="46"/>
        <v>77346529.76339902</v>
      </c>
      <c r="G239" s="6">
        <f t="shared" si="47"/>
        <v>2500</v>
      </c>
      <c r="H239" s="6">
        <f t="shared" si="48"/>
        <v>0</v>
      </c>
      <c r="I239" s="2">
        <f t="shared" si="49"/>
        <v>77699461.668138564</v>
      </c>
      <c r="J239" s="6">
        <f t="shared" si="50"/>
        <v>0</v>
      </c>
      <c r="K239" s="6">
        <f t="shared" si="51"/>
        <v>0</v>
      </c>
      <c r="L239" s="2">
        <f t="shared" si="52"/>
        <v>77657669.538814098</v>
      </c>
      <c r="M239">
        <f t="shared" si="53"/>
        <v>450</v>
      </c>
      <c r="N239">
        <f t="shared" si="54"/>
        <v>0</v>
      </c>
      <c r="O239" s="2">
        <f t="shared" si="55"/>
        <v>75424450.536170974</v>
      </c>
    </row>
    <row r="240" spans="1:15" x14ac:dyDescent="0.25">
      <c r="A240">
        <v>237</v>
      </c>
      <c r="B240" s="2">
        <f t="shared" si="42"/>
        <v>0</v>
      </c>
      <c r="C240" s="2">
        <f t="shared" si="43"/>
        <v>79408095.858325571</v>
      </c>
      <c r="D240" s="6">
        <f t="shared" si="44"/>
        <v>6367.3264881699506</v>
      </c>
      <c r="E240" s="6">
        <f t="shared" si="45"/>
        <v>0</v>
      </c>
      <c r="F240" s="2">
        <f t="shared" si="46"/>
        <v>77882673.637806892</v>
      </c>
      <c r="G240" s="6">
        <f t="shared" si="47"/>
        <v>2500</v>
      </c>
      <c r="H240" s="6">
        <f t="shared" si="48"/>
        <v>0</v>
      </c>
      <c r="I240" s="2">
        <f t="shared" si="49"/>
        <v>78241975.677062318</v>
      </c>
      <c r="J240" s="6">
        <f t="shared" si="50"/>
        <v>0</v>
      </c>
      <c r="K240" s="6">
        <f t="shared" si="51"/>
        <v>0</v>
      </c>
      <c r="L240" s="2">
        <f t="shared" si="52"/>
        <v>78202407.928711534</v>
      </c>
      <c r="M240">
        <f t="shared" si="53"/>
        <v>450</v>
      </c>
      <c r="N240">
        <f t="shared" si="54"/>
        <v>0</v>
      </c>
      <c r="O240" s="2">
        <f t="shared" si="55"/>
        <v>75953070.605562672</v>
      </c>
    </row>
    <row r="241" spans="1:15" x14ac:dyDescent="0.25">
      <c r="A241">
        <v>238</v>
      </c>
      <c r="B241" s="2">
        <f t="shared" si="42"/>
        <v>0</v>
      </c>
      <c r="C241" s="2">
        <f t="shared" si="43"/>
        <v>79965112.808996052</v>
      </c>
      <c r="D241" s="6">
        <f t="shared" si="44"/>
        <v>6394.1336818903446</v>
      </c>
      <c r="E241" s="6">
        <f t="shared" si="45"/>
        <v>0</v>
      </c>
      <c r="F241" s="2">
        <f t="shared" si="46"/>
        <v>78422551.358021885</v>
      </c>
      <c r="G241" s="6">
        <f t="shared" si="47"/>
        <v>2500</v>
      </c>
      <c r="H241" s="6">
        <f t="shared" si="48"/>
        <v>0</v>
      </c>
      <c r="I241" s="2">
        <f t="shared" si="49"/>
        <v>78788295.211048469</v>
      </c>
      <c r="J241" s="6">
        <f t="shared" si="50"/>
        <v>0</v>
      </c>
      <c r="K241" s="6">
        <f t="shared" si="51"/>
        <v>0</v>
      </c>
      <c r="L241" s="2">
        <f t="shared" si="52"/>
        <v>78750967.446839973</v>
      </c>
      <c r="M241">
        <f t="shared" si="53"/>
        <v>450</v>
      </c>
      <c r="N241">
        <f t="shared" si="54"/>
        <v>0</v>
      </c>
      <c r="O241" s="2">
        <f t="shared" si="55"/>
        <v>76485398.739427298</v>
      </c>
    </row>
    <row r="242" spans="1:15" x14ac:dyDescent="0.25">
      <c r="A242">
        <v>239</v>
      </c>
      <c r="B242" s="2">
        <f t="shared" si="42"/>
        <v>0</v>
      </c>
      <c r="C242" s="2">
        <f t="shared" si="43"/>
        <v>80526037.017232403</v>
      </c>
      <c r="D242" s="6">
        <f t="shared" si="44"/>
        <v>6421.1275679010942</v>
      </c>
      <c r="E242" s="6">
        <f t="shared" si="45"/>
        <v>0</v>
      </c>
      <c r="F242" s="2">
        <f t="shared" si="46"/>
        <v>78966188.92752029</v>
      </c>
      <c r="G242" s="6">
        <f t="shared" si="47"/>
        <v>2500</v>
      </c>
      <c r="H242" s="6">
        <f t="shared" si="48"/>
        <v>0</v>
      </c>
      <c r="I242" s="2">
        <f t="shared" si="49"/>
        <v>79338446.964377299</v>
      </c>
      <c r="J242" s="6">
        <f t="shared" si="50"/>
        <v>0</v>
      </c>
      <c r="K242" s="6">
        <f t="shared" si="51"/>
        <v>0</v>
      </c>
      <c r="L242" s="2">
        <f t="shared" si="52"/>
        <v>79303374.89692983</v>
      </c>
      <c r="M242">
        <f t="shared" si="53"/>
        <v>450</v>
      </c>
      <c r="N242">
        <f t="shared" si="54"/>
        <v>0</v>
      </c>
      <c r="O242" s="2">
        <f t="shared" si="55"/>
        <v>77021460.948396951</v>
      </c>
    </row>
    <row r="243" spans="1:15" x14ac:dyDescent="0.25">
      <c r="A243">
        <v>240</v>
      </c>
      <c r="B243" s="2">
        <f t="shared" si="42"/>
        <v>1200000</v>
      </c>
      <c r="C243" s="2">
        <f t="shared" si="43"/>
        <v>82290895.890928894</v>
      </c>
      <c r="D243" s="6">
        <f t="shared" si="44"/>
        <v>6448.3094463760144</v>
      </c>
      <c r="E243" s="6">
        <f t="shared" si="45"/>
        <v>4125</v>
      </c>
      <c r="F243" s="2">
        <f t="shared" si="46"/>
        <v>80709487.530873343</v>
      </c>
      <c r="G243" s="6">
        <f t="shared" si="47"/>
        <v>2500</v>
      </c>
      <c r="H243" s="6">
        <f t="shared" si="48"/>
        <v>3600</v>
      </c>
      <c r="I243" s="2">
        <f t="shared" si="49"/>
        <v>81088857.818579063</v>
      </c>
      <c r="J243" s="6">
        <f t="shared" si="50"/>
        <v>0</v>
      </c>
      <c r="K243" s="6">
        <f t="shared" si="51"/>
        <v>275</v>
      </c>
      <c r="L243" s="2">
        <f t="shared" si="52"/>
        <v>81059380.341711119</v>
      </c>
      <c r="M243">
        <f t="shared" si="53"/>
        <v>450</v>
      </c>
      <c r="N243">
        <f t="shared" si="54"/>
        <v>60000</v>
      </c>
      <c r="O243" s="2">
        <f t="shared" si="55"/>
        <v>78701283.42555818</v>
      </c>
    </row>
    <row r="244" spans="1:15" x14ac:dyDescent="0.25">
      <c r="A244">
        <v>241</v>
      </c>
      <c r="B244" s="2">
        <f t="shared" si="42"/>
        <v>0</v>
      </c>
      <c r="C244" s="2">
        <f t="shared" si="43"/>
        <v>82868134.564160481</v>
      </c>
      <c r="D244" s="6">
        <f t="shared" si="44"/>
        <v>6535.4743765436669</v>
      </c>
      <c r="E244" s="6">
        <f t="shared" si="45"/>
        <v>0</v>
      </c>
      <c r="F244" s="2">
        <f t="shared" si="46"/>
        <v>81269051.920480669</v>
      </c>
      <c r="G244" s="6">
        <f t="shared" si="47"/>
        <v>2500</v>
      </c>
      <c r="H244" s="6">
        <f t="shared" si="48"/>
        <v>0</v>
      </c>
      <c r="I244" s="2">
        <f t="shared" si="49"/>
        <v>81655147.125070721</v>
      </c>
      <c r="J244" s="6">
        <f t="shared" si="50"/>
        <v>0</v>
      </c>
      <c r="K244" s="6">
        <f t="shared" si="51"/>
        <v>0</v>
      </c>
      <c r="L244" s="2">
        <f t="shared" si="52"/>
        <v>81627980.41168049</v>
      </c>
      <c r="M244">
        <f t="shared" si="53"/>
        <v>450</v>
      </c>
      <c r="N244">
        <f t="shared" si="54"/>
        <v>0</v>
      </c>
      <c r="O244" s="2">
        <f t="shared" si="55"/>
        <v>79252889.2049606</v>
      </c>
    </row>
    <row r="245" spans="1:15" x14ac:dyDescent="0.25">
      <c r="A245">
        <v>242</v>
      </c>
      <c r="B245" s="2">
        <f t="shared" si="42"/>
        <v>0</v>
      </c>
      <c r="C245" s="2">
        <f t="shared" si="43"/>
        <v>83449422.342487678</v>
      </c>
      <c r="D245" s="6">
        <f t="shared" si="44"/>
        <v>6563.4525960240335</v>
      </c>
      <c r="E245" s="6">
        <f t="shared" si="45"/>
        <v>0</v>
      </c>
      <c r="F245" s="2">
        <f t="shared" si="46"/>
        <v>81832513.262472764</v>
      </c>
      <c r="G245" s="6">
        <f t="shared" si="47"/>
        <v>2500</v>
      </c>
      <c r="H245" s="6">
        <f t="shared" si="48"/>
        <v>0</v>
      </c>
      <c r="I245" s="2">
        <f t="shared" si="49"/>
        <v>82225408.731103003</v>
      </c>
      <c r="J245" s="6">
        <f t="shared" si="50"/>
        <v>0</v>
      </c>
      <c r="K245" s="6">
        <f t="shared" si="51"/>
        <v>0</v>
      </c>
      <c r="L245" s="2">
        <f t="shared" si="52"/>
        <v>82200568.990298778</v>
      </c>
      <c r="M245">
        <f t="shared" si="53"/>
        <v>450</v>
      </c>
      <c r="N245">
        <f t="shared" si="54"/>
        <v>0</v>
      </c>
      <c r="O245" s="2">
        <f t="shared" si="55"/>
        <v>79808364.284664124</v>
      </c>
    </row>
    <row r="246" spans="1:15" x14ac:dyDescent="0.25">
      <c r="A246">
        <v>243</v>
      </c>
      <c r="B246" s="2">
        <f t="shared" si="42"/>
        <v>0</v>
      </c>
      <c r="C246" s="2">
        <f t="shared" si="43"/>
        <v>84034787.628810078</v>
      </c>
      <c r="D246" s="6">
        <f t="shared" si="44"/>
        <v>6591.6256631236383</v>
      </c>
      <c r="E246" s="6">
        <f t="shared" si="45"/>
        <v>0</v>
      </c>
      <c r="F246" s="2">
        <f t="shared" si="46"/>
        <v>82399898.696242675</v>
      </c>
      <c r="G246" s="6">
        <f t="shared" si="47"/>
        <v>2500</v>
      </c>
      <c r="H246" s="6">
        <f t="shared" si="48"/>
        <v>0</v>
      </c>
      <c r="I246" s="2">
        <f t="shared" si="49"/>
        <v>82799670.500814348</v>
      </c>
      <c r="J246" s="6">
        <f t="shared" si="50"/>
        <v>0</v>
      </c>
      <c r="K246" s="6">
        <f t="shared" si="51"/>
        <v>0</v>
      </c>
      <c r="L246" s="2">
        <f t="shared" si="52"/>
        <v>82777174.055405051</v>
      </c>
      <c r="M246">
        <f t="shared" si="53"/>
        <v>450</v>
      </c>
      <c r="N246">
        <f t="shared" si="54"/>
        <v>0</v>
      </c>
      <c r="O246" s="2">
        <f t="shared" si="55"/>
        <v>80367735.806307539</v>
      </c>
    </row>
    <row r="247" spans="1:15" x14ac:dyDescent="0.25">
      <c r="A247">
        <v>244</v>
      </c>
      <c r="B247" s="2">
        <f t="shared" si="42"/>
        <v>0</v>
      </c>
      <c r="C247" s="2">
        <f t="shared" si="43"/>
        <v>84624259.025262579</v>
      </c>
      <c r="D247" s="6">
        <f t="shared" si="44"/>
        <v>6619.9949348121336</v>
      </c>
      <c r="E247" s="6">
        <f t="shared" si="45"/>
        <v>0</v>
      </c>
      <c r="F247" s="2">
        <f t="shared" si="46"/>
        <v>82971235.550189197</v>
      </c>
      <c r="G247" s="6">
        <f t="shared" si="47"/>
        <v>2500</v>
      </c>
      <c r="H247" s="6">
        <f t="shared" si="48"/>
        <v>0</v>
      </c>
      <c r="I247" s="2">
        <f t="shared" si="49"/>
        <v>83377960.493799329</v>
      </c>
      <c r="J247" s="6">
        <f t="shared" si="50"/>
        <v>0</v>
      </c>
      <c r="K247" s="6">
        <f t="shared" si="51"/>
        <v>0</v>
      </c>
      <c r="L247" s="2">
        <f t="shared" si="52"/>
        <v>83357823.781092018</v>
      </c>
      <c r="M247">
        <f t="shared" si="53"/>
        <v>450</v>
      </c>
      <c r="N247">
        <f t="shared" si="54"/>
        <v>0</v>
      </c>
      <c r="O247" s="2">
        <f t="shared" si="55"/>
        <v>80931031.101917699</v>
      </c>
    </row>
    <row r="248" spans="1:15" x14ac:dyDescent="0.25">
      <c r="A248">
        <v>245</v>
      </c>
      <c r="B248" s="2">
        <f t="shared" si="42"/>
        <v>0</v>
      </c>
      <c r="C248" s="2">
        <f t="shared" si="43"/>
        <v>85217865.334612936</v>
      </c>
      <c r="D248" s="6">
        <f t="shared" si="44"/>
        <v>6648.5617775094597</v>
      </c>
      <c r="E248" s="6">
        <f t="shared" si="45"/>
        <v>0</v>
      </c>
      <c r="F248" s="2">
        <f t="shared" si="46"/>
        <v>83546551.343033299</v>
      </c>
      <c r="G248" s="6">
        <f t="shared" si="47"/>
        <v>2500</v>
      </c>
      <c r="H248" s="6">
        <f t="shared" si="48"/>
        <v>0</v>
      </c>
      <c r="I248" s="2">
        <f t="shared" si="49"/>
        <v>83960306.966479659</v>
      </c>
      <c r="J248" s="6">
        <f t="shared" si="50"/>
        <v>0</v>
      </c>
      <c r="K248" s="6">
        <f t="shared" si="51"/>
        <v>0</v>
      </c>
      <c r="L248" s="2">
        <f t="shared" si="52"/>
        <v>83942546.539082736</v>
      </c>
      <c r="M248">
        <f t="shared" si="53"/>
        <v>450</v>
      </c>
      <c r="N248">
        <f t="shared" si="54"/>
        <v>0</v>
      </c>
      <c r="O248" s="2">
        <f t="shared" si="55"/>
        <v>81498277.695245013</v>
      </c>
    </row>
    <row r="249" spans="1:15" x14ac:dyDescent="0.25">
      <c r="A249">
        <v>246</v>
      </c>
      <c r="B249" s="2">
        <f t="shared" si="42"/>
        <v>0</v>
      </c>
      <c r="C249" s="2">
        <f t="shared" si="43"/>
        <v>85815635.561669156</v>
      </c>
      <c r="D249" s="6">
        <f t="shared" si="44"/>
        <v>6677.3275671516649</v>
      </c>
      <c r="E249" s="6">
        <f t="shared" si="45"/>
        <v>0</v>
      </c>
      <c r="F249" s="2">
        <f t="shared" si="46"/>
        <v>84125873.785143435</v>
      </c>
      <c r="G249" s="6">
        <f t="shared" si="47"/>
        <v>2500</v>
      </c>
      <c r="H249" s="6">
        <f t="shared" si="48"/>
        <v>0</v>
      </c>
      <c r="I249" s="2">
        <f t="shared" si="49"/>
        <v>84546738.37348488</v>
      </c>
      <c r="J249" s="6">
        <f t="shared" si="50"/>
        <v>0</v>
      </c>
      <c r="K249" s="6">
        <f t="shared" si="51"/>
        <v>0</v>
      </c>
      <c r="L249" s="2">
        <f t="shared" si="52"/>
        <v>84531370.900116861</v>
      </c>
      <c r="M249">
        <f t="shared" si="53"/>
        <v>450</v>
      </c>
      <c r="N249">
        <f t="shared" si="54"/>
        <v>0</v>
      </c>
      <c r="O249" s="2">
        <f t="shared" si="55"/>
        <v>82069503.30310829</v>
      </c>
    </row>
    <row r="250" spans="1:15" x14ac:dyDescent="0.25">
      <c r="A250">
        <v>247</v>
      </c>
      <c r="B250" s="2">
        <f t="shared" si="42"/>
        <v>0</v>
      </c>
      <c r="C250" s="2">
        <f t="shared" si="43"/>
        <v>86417598.914696693</v>
      </c>
      <c r="D250" s="6">
        <f t="shared" si="44"/>
        <v>6706.2936892571715</v>
      </c>
      <c r="E250" s="6">
        <f t="shared" si="45"/>
        <v>0</v>
      </c>
      <c r="F250" s="2">
        <f t="shared" si="46"/>
        <v>84709230.779870346</v>
      </c>
      <c r="G250" s="6">
        <f t="shared" si="47"/>
        <v>2500</v>
      </c>
      <c r="H250" s="6">
        <f t="shared" si="48"/>
        <v>0</v>
      </c>
      <c r="I250" s="2">
        <f t="shared" si="49"/>
        <v>85137283.369042709</v>
      </c>
      <c r="J250" s="6">
        <f t="shared" si="50"/>
        <v>0</v>
      </c>
      <c r="K250" s="6">
        <f t="shared" si="51"/>
        <v>0</v>
      </c>
      <c r="L250" s="2">
        <f t="shared" si="52"/>
        <v>85124325.635346696</v>
      </c>
      <c r="M250">
        <f t="shared" si="53"/>
        <v>450</v>
      </c>
      <c r="N250">
        <f t="shared" si="54"/>
        <v>0</v>
      </c>
      <c r="O250" s="2">
        <f t="shared" si="55"/>
        <v>82644735.836749062</v>
      </c>
    </row>
    <row r="251" spans="1:15" x14ac:dyDescent="0.25">
      <c r="A251">
        <v>248</v>
      </c>
      <c r="B251" s="2">
        <f t="shared" si="42"/>
        <v>0</v>
      </c>
      <c r="C251" s="2">
        <f t="shared" si="43"/>
        <v>87023784.80684565</v>
      </c>
      <c r="D251" s="6">
        <f t="shared" si="44"/>
        <v>6735.461538993517</v>
      </c>
      <c r="E251" s="6">
        <f t="shared" si="45"/>
        <v>0</v>
      </c>
      <c r="F251" s="2">
        <f t="shared" si="46"/>
        <v>85296650.424890935</v>
      </c>
      <c r="G251" s="6">
        <f t="shared" si="47"/>
        <v>2500</v>
      </c>
      <c r="H251" s="6">
        <f t="shared" si="48"/>
        <v>0</v>
      </c>
      <c r="I251" s="2">
        <f t="shared" si="49"/>
        <v>85731970.808379143</v>
      </c>
      <c r="J251" s="6">
        <f t="shared" si="50"/>
        <v>0</v>
      </c>
      <c r="K251" s="6">
        <f t="shared" si="51"/>
        <v>0</v>
      </c>
      <c r="L251" s="2">
        <f t="shared" si="52"/>
        <v>85721439.717742994</v>
      </c>
      <c r="M251">
        <f t="shared" si="53"/>
        <v>450</v>
      </c>
      <c r="N251">
        <f t="shared" si="54"/>
        <v>0</v>
      </c>
      <c r="O251" s="2">
        <f t="shared" si="55"/>
        <v>83224003.403195396</v>
      </c>
    </row>
    <row r="252" spans="1:15" x14ac:dyDescent="0.25">
      <c r="A252">
        <v>249</v>
      </c>
      <c r="B252" s="2">
        <f t="shared" si="42"/>
        <v>0</v>
      </c>
      <c r="C252" s="2">
        <f t="shared" si="43"/>
        <v>87634222.857587934</v>
      </c>
      <c r="D252" s="6">
        <f t="shared" si="44"/>
        <v>6764.832521244547</v>
      </c>
      <c r="E252" s="6">
        <f t="shared" si="45"/>
        <v>0</v>
      </c>
      <c r="F252" s="2">
        <f t="shared" si="46"/>
        <v>85888161.013561711</v>
      </c>
      <c r="G252" s="6">
        <f t="shared" si="47"/>
        <v>2500</v>
      </c>
      <c r="H252" s="6">
        <f t="shared" si="48"/>
        <v>0</v>
      </c>
      <c r="I252" s="2">
        <f t="shared" si="49"/>
        <v>86330829.749128386</v>
      </c>
      <c r="J252" s="6">
        <f t="shared" si="50"/>
        <v>0</v>
      </c>
      <c r="K252" s="6">
        <f t="shared" si="51"/>
        <v>0</v>
      </c>
      <c r="L252" s="2">
        <f t="shared" si="52"/>
        <v>86322742.323510662</v>
      </c>
      <c r="M252">
        <f t="shared" si="53"/>
        <v>450</v>
      </c>
      <c r="N252">
        <f t="shared" si="54"/>
        <v>0</v>
      </c>
      <c r="O252" s="2">
        <f t="shared" si="55"/>
        <v>83807334.306635216</v>
      </c>
    </row>
    <row r="253" spans="1:15" x14ac:dyDescent="0.25">
      <c r="A253">
        <v>250</v>
      </c>
      <c r="B253" s="2">
        <f t="shared" si="42"/>
        <v>0</v>
      </c>
      <c r="C253" s="2">
        <f t="shared" si="43"/>
        <v>88248942.894164562</v>
      </c>
      <c r="D253" s="6">
        <f t="shared" si="44"/>
        <v>6794.4080506780856</v>
      </c>
      <c r="E253" s="6">
        <f t="shared" si="45"/>
        <v>0</v>
      </c>
      <c r="F253" s="2">
        <f t="shared" si="46"/>
        <v>86483791.036281466</v>
      </c>
      <c r="G253" s="6">
        <f t="shared" si="47"/>
        <v>2500</v>
      </c>
      <c r="H253" s="6">
        <f t="shared" si="48"/>
        <v>0</v>
      </c>
      <c r="I253" s="2">
        <f t="shared" si="49"/>
        <v>86933889.45275265</v>
      </c>
      <c r="J253" s="6">
        <f t="shared" si="50"/>
        <v>0</v>
      </c>
      <c r="K253" s="6">
        <f t="shared" si="51"/>
        <v>0</v>
      </c>
      <c r="L253" s="2">
        <f t="shared" si="52"/>
        <v>86928262.833514348</v>
      </c>
      <c r="M253">
        <f t="shared" si="53"/>
        <v>450</v>
      </c>
      <c r="N253">
        <f t="shared" si="54"/>
        <v>0</v>
      </c>
      <c r="O253" s="2">
        <f t="shared" si="55"/>
        <v>84394757.049799368</v>
      </c>
    </row>
    <row r="254" spans="1:15" x14ac:dyDescent="0.25">
      <c r="A254">
        <v>251</v>
      </c>
      <c r="B254" s="2">
        <f t="shared" si="42"/>
        <v>0</v>
      </c>
      <c r="C254" s="2">
        <f t="shared" si="43"/>
        <v>88867974.953043059</v>
      </c>
      <c r="D254" s="6">
        <f t="shared" si="44"/>
        <v>6824.1895518140736</v>
      </c>
      <c r="E254" s="6">
        <f t="shared" si="45"/>
        <v>0</v>
      </c>
      <c r="F254" s="2">
        <f t="shared" si="46"/>
        <v>87083569.181863561</v>
      </c>
      <c r="G254" s="6">
        <f t="shared" si="47"/>
        <v>2500</v>
      </c>
      <c r="H254" s="6">
        <f t="shared" si="48"/>
        <v>0</v>
      </c>
      <c r="I254" s="2">
        <f t="shared" si="49"/>
        <v>87541179.385971949</v>
      </c>
      <c r="J254" s="6">
        <f t="shared" si="50"/>
        <v>0</v>
      </c>
      <c r="K254" s="6">
        <f t="shared" si="51"/>
        <v>0</v>
      </c>
      <c r="L254" s="2">
        <f t="shared" si="52"/>
        <v>87538030.834714055</v>
      </c>
      <c r="M254">
        <f t="shared" si="53"/>
        <v>450</v>
      </c>
      <c r="N254">
        <f t="shared" si="54"/>
        <v>0</v>
      </c>
      <c r="O254" s="2">
        <f t="shared" si="55"/>
        <v>84986300.335354254</v>
      </c>
    </row>
    <row r="255" spans="1:15" x14ac:dyDescent="0.25">
      <c r="A255">
        <v>252</v>
      </c>
      <c r="B255" s="2">
        <f t="shared" si="42"/>
        <v>1200000</v>
      </c>
      <c r="C255" s="2">
        <f t="shared" si="43"/>
        <v>90691349.281385109</v>
      </c>
      <c r="D255" s="6">
        <f t="shared" si="44"/>
        <v>6854.1784590931784</v>
      </c>
      <c r="E255" s="6">
        <f t="shared" si="45"/>
        <v>4125</v>
      </c>
      <c r="F255" s="2">
        <f t="shared" si="46"/>
        <v>88883399.338917747</v>
      </c>
      <c r="G255" s="6">
        <f t="shared" si="47"/>
        <v>2500</v>
      </c>
      <c r="H255" s="6">
        <f t="shared" si="48"/>
        <v>3600</v>
      </c>
      <c r="I255" s="2">
        <f t="shared" si="49"/>
        <v>89349129.222203881</v>
      </c>
      <c r="J255" s="6">
        <f t="shared" si="50"/>
        <v>0</v>
      </c>
      <c r="K255" s="6">
        <f t="shared" si="51"/>
        <v>275</v>
      </c>
      <c r="L255" s="2">
        <f t="shared" si="52"/>
        <v>89351799.192592621</v>
      </c>
      <c r="M255">
        <f t="shared" si="53"/>
        <v>450</v>
      </c>
      <c r="N255">
        <f t="shared" si="54"/>
        <v>60000</v>
      </c>
      <c r="O255" s="2">
        <f t="shared" si="55"/>
        <v>86721993.067304343</v>
      </c>
    </row>
    <row r="256" spans="1:15" x14ac:dyDescent="0.25">
      <c r="A256">
        <v>253</v>
      </c>
      <c r="B256" s="2">
        <f t="shared" si="42"/>
        <v>0</v>
      </c>
      <c r="C256" s="2">
        <f t="shared" si="43"/>
        <v>91327513.872449428</v>
      </c>
      <c r="D256" s="6">
        <f t="shared" si="44"/>
        <v>6944.1699669458876</v>
      </c>
      <c r="E256" s="6">
        <f t="shared" si="45"/>
        <v>0</v>
      </c>
      <c r="F256" s="2">
        <f t="shared" si="46"/>
        <v>89499888.982713759</v>
      </c>
      <c r="G256" s="6">
        <f t="shared" si="47"/>
        <v>2500</v>
      </c>
      <c r="H256" s="6">
        <f t="shared" si="48"/>
        <v>0</v>
      </c>
      <c r="I256" s="2">
        <f t="shared" si="49"/>
        <v>89973361.124336749</v>
      </c>
      <c r="J256" s="6">
        <f t="shared" si="50"/>
        <v>0</v>
      </c>
      <c r="K256" s="6">
        <f t="shared" si="51"/>
        <v>0</v>
      </c>
      <c r="L256" s="2">
        <f t="shared" si="52"/>
        <v>89978567.360059768</v>
      </c>
      <c r="M256">
        <f t="shared" si="53"/>
        <v>450</v>
      </c>
      <c r="N256">
        <f t="shared" si="54"/>
        <v>0</v>
      </c>
      <c r="O256" s="2">
        <f t="shared" si="55"/>
        <v>87329861.009633183</v>
      </c>
    </row>
    <row r="257" spans="1:15" x14ac:dyDescent="0.25">
      <c r="A257">
        <v>254</v>
      </c>
      <c r="B257" s="2">
        <f t="shared" si="42"/>
        <v>0</v>
      </c>
      <c r="C257" s="2">
        <f t="shared" si="43"/>
        <v>91968140.911036372</v>
      </c>
      <c r="D257" s="6">
        <f t="shared" si="44"/>
        <v>6974.9944491356882</v>
      </c>
      <c r="E257" s="6">
        <f t="shared" si="45"/>
        <v>0</v>
      </c>
      <c r="F257" s="2">
        <f t="shared" si="46"/>
        <v>90120672.021215007</v>
      </c>
      <c r="G257" s="6">
        <f t="shared" si="47"/>
        <v>2500</v>
      </c>
      <c r="H257" s="6">
        <f t="shared" si="48"/>
        <v>0</v>
      </c>
      <c r="I257" s="2">
        <f t="shared" si="49"/>
        <v>90601971.770814002</v>
      </c>
      <c r="J257" s="6">
        <f t="shared" si="50"/>
        <v>0</v>
      </c>
      <c r="K257" s="6">
        <f t="shared" si="51"/>
        <v>0</v>
      </c>
      <c r="L257" s="2">
        <f t="shared" si="52"/>
        <v>90609732.062787548</v>
      </c>
      <c r="M257">
        <f t="shared" si="53"/>
        <v>450</v>
      </c>
      <c r="N257">
        <f t="shared" si="54"/>
        <v>0</v>
      </c>
      <c r="O257" s="2">
        <f t="shared" si="55"/>
        <v>87941992.909484074</v>
      </c>
    </row>
    <row r="258" spans="1:15" x14ac:dyDescent="0.25">
      <c r="A258">
        <v>255</v>
      </c>
      <c r="B258" s="2">
        <f t="shared" si="42"/>
        <v>0</v>
      </c>
      <c r="C258" s="2">
        <f t="shared" si="43"/>
        <v>92613261.699482113</v>
      </c>
      <c r="D258" s="6">
        <f t="shared" si="44"/>
        <v>7006.0336010607507</v>
      </c>
      <c r="E258" s="6">
        <f t="shared" si="45"/>
        <v>0</v>
      </c>
      <c r="F258" s="2">
        <f t="shared" si="46"/>
        <v>90745778.354742259</v>
      </c>
      <c r="G258" s="6">
        <f t="shared" si="47"/>
        <v>2500</v>
      </c>
      <c r="H258" s="6">
        <f t="shared" si="48"/>
        <v>0</v>
      </c>
      <c r="I258" s="2">
        <f t="shared" si="49"/>
        <v>91234991.87682651</v>
      </c>
      <c r="J258" s="6">
        <f t="shared" si="50"/>
        <v>0</v>
      </c>
      <c r="K258" s="6">
        <f t="shared" si="51"/>
        <v>0</v>
      </c>
      <c r="L258" s="2">
        <f t="shared" si="52"/>
        <v>91245324.140763193</v>
      </c>
      <c r="M258">
        <f t="shared" si="53"/>
        <v>450</v>
      </c>
      <c r="N258">
        <f t="shared" si="54"/>
        <v>0</v>
      </c>
      <c r="O258" s="2">
        <f t="shared" si="55"/>
        <v>88558418.676862925</v>
      </c>
    </row>
    <row r="259" spans="1:15" x14ac:dyDescent="0.25">
      <c r="A259">
        <v>256</v>
      </c>
      <c r="B259" s="2">
        <f t="shared" si="42"/>
        <v>0</v>
      </c>
      <c r="C259" s="2">
        <f t="shared" si="43"/>
        <v>93262907.759696558</v>
      </c>
      <c r="D259" s="6">
        <f t="shared" si="44"/>
        <v>7037.2889177371126</v>
      </c>
      <c r="E259" s="6">
        <f t="shared" si="45"/>
        <v>0</v>
      </c>
      <c r="F259" s="2">
        <f t="shared" si="46"/>
        <v>91375238.091849923</v>
      </c>
      <c r="G259" s="6">
        <f t="shared" si="47"/>
        <v>2500</v>
      </c>
      <c r="H259" s="6">
        <f t="shared" si="48"/>
        <v>0</v>
      </c>
      <c r="I259" s="2">
        <f t="shared" si="49"/>
        <v>91872452.373020306</v>
      </c>
      <c r="J259" s="6">
        <f t="shared" si="50"/>
        <v>0</v>
      </c>
      <c r="K259" s="6">
        <f t="shared" si="51"/>
        <v>0</v>
      </c>
      <c r="L259" s="2">
        <f t="shared" si="52"/>
        <v>91885374.650304511</v>
      </c>
      <c r="M259">
        <f t="shared" si="53"/>
        <v>450</v>
      </c>
      <c r="N259">
        <f t="shared" si="54"/>
        <v>0</v>
      </c>
      <c r="O259" s="2">
        <f t="shared" si="55"/>
        <v>89179168.431582719</v>
      </c>
    </row>
    <row r="260" spans="1:15" x14ac:dyDescent="0.25">
      <c r="A260">
        <v>257</v>
      </c>
      <c r="B260" s="2">
        <f t="shared" ref="B260:B323" si="56">IF(MOD(A260,12)=0,$S$4,0)</f>
        <v>0</v>
      </c>
      <c r="C260" s="2">
        <f t="shared" ref="C260:C323" si="57">C259*(1+$U$3)+$B260</f>
        <v>93917110.834703565</v>
      </c>
      <c r="D260" s="6">
        <f t="shared" ref="D260:D323" si="58">MAX(MIN(F259,50000000)*0.01%, 125)+IF(F259&gt;50000000, (F259-50000000)*0.005%, 0)</f>
        <v>7068.7619045924966</v>
      </c>
      <c r="E260" s="6">
        <f t="shared" ref="E260:E323" si="59">IF($B260&gt;0, MAX($B260*0.3%, 15*$S$1),0)</f>
        <v>0</v>
      </c>
      <c r="F260" s="2">
        <f t="shared" ref="F260:F323" si="60">(F259-D260)*(1+$U$3)+$B260-E260</f>
        <v>92009081.550776199</v>
      </c>
      <c r="G260" s="6">
        <f t="shared" ref="G260:G323" si="61">MIN(MAX(I259*0.01%, $S$5), 2500)</f>
        <v>2500</v>
      </c>
      <c r="H260" s="6">
        <f t="shared" ref="H260:H323" si="62">IF($B260&gt;0, MAX($B260*0.3%, 7*$S$1),0)</f>
        <v>0</v>
      </c>
      <c r="I260" s="2">
        <f t="shared" ref="I260:I323" si="63">(I259-G260)*(1+$U$3)+$B260-H260</f>
        <v>92514384.407007888</v>
      </c>
      <c r="J260" s="6">
        <f t="shared" ref="J260:J323" si="64">IF(L259/ $S$1 &gt; 100000, 0, 10*$S$1)</f>
        <v>0</v>
      </c>
      <c r="K260" s="6">
        <f t="shared" ref="K260:K323" si="65">IF($B260&gt;0, MAX(B260/$S$1/$S$7*0.005,1)*$S$1, 0)</f>
        <v>0</v>
      </c>
      <c r="L260" s="2">
        <f t="shared" ref="L260:L323" si="66">(L259-MAX(J260, K260))*(1+$U$3)+$B260</f>
        <v>92529914.865577295</v>
      </c>
      <c r="M260">
        <f t="shared" ref="M260:M323" si="67">5400/12</f>
        <v>450</v>
      </c>
      <c r="N260">
        <f t="shared" ref="N260:N323" si="68">IF($B260&gt;0, $B260*5%, 0)</f>
        <v>0</v>
      </c>
      <c r="O260" s="2">
        <f t="shared" ref="O260:O323" si="69">(O259-M260)*(1+$U$3)+$B260-N260</f>
        <v>89804272.504735246</v>
      </c>
    </row>
    <row r="261" spans="1:15" x14ac:dyDescent="0.25">
      <c r="A261">
        <v>258</v>
      </c>
      <c r="B261" s="2">
        <f t="shared" si="56"/>
        <v>0</v>
      </c>
      <c r="C261" s="2">
        <f t="shared" si="57"/>
        <v>94575902.890191987</v>
      </c>
      <c r="D261" s="6">
        <f t="shared" si="58"/>
        <v>7100.4540775388105</v>
      </c>
      <c r="E261" s="6">
        <f t="shared" si="59"/>
        <v>0</v>
      </c>
      <c r="F261" s="2">
        <f t="shared" si="60"/>
        <v>92647339.260903433</v>
      </c>
      <c r="G261" s="6">
        <f t="shared" si="61"/>
        <v>2500</v>
      </c>
      <c r="H261" s="6">
        <f t="shared" si="62"/>
        <v>0</v>
      </c>
      <c r="I261" s="2">
        <f t="shared" si="63"/>
        <v>93160819.344890147</v>
      </c>
      <c r="J261" s="6">
        <f t="shared" si="64"/>
        <v>0</v>
      </c>
      <c r="K261" s="6">
        <f t="shared" si="65"/>
        <v>0</v>
      </c>
      <c r="L261" s="2">
        <f t="shared" si="66"/>
        <v>93178976.280123472</v>
      </c>
      <c r="M261">
        <f t="shared" si="67"/>
        <v>450</v>
      </c>
      <c r="N261">
        <f t="shared" si="68"/>
        <v>0</v>
      </c>
      <c r="O261" s="2">
        <f t="shared" si="69"/>
        <v>90433761.440173104</v>
      </c>
    </row>
    <row r="262" spans="1:15" x14ac:dyDescent="0.25">
      <c r="A262">
        <v>259</v>
      </c>
      <c r="B262" s="2">
        <f t="shared" si="56"/>
        <v>0</v>
      </c>
      <c r="C262" s="2">
        <f t="shared" si="57"/>
        <v>95239316.116077557</v>
      </c>
      <c r="D262" s="6">
        <f t="shared" si="58"/>
        <v>7132.3669630451714</v>
      </c>
      <c r="E262" s="6">
        <f t="shared" si="59"/>
        <v>0</v>
      </c>
      <c r="F262" s="2">
        <f t="shared" si="60"/>
        <v>93290041.964228556</v>
      </c>
      <c r="G262" s="6">
        <f t="shared" si="61"/>
        <v>2500</v>
      </c>
      <c r="H262" s="6">
        <f t="shared" si="62"/>
        <v>0</v>
      </c>
      <c r="I262" s="2">
        <f t="shared" si="63"/>
        <v>93811788.772789001</v>
      </c>
      <c r="J262" s="6">
        <f t="shared" si="64"/>
        <v>0</v>
      </c>
      <c r="K262" s="6">
        <f t="shared" si="65"/>
        <v>0</v>
      </c>
      <c r="L262" s="2">
        <f t="shared" si="66"/>
        <v>93832590.608399913</v>
      </c>
      <c r="M262">
        <f t="shared" si="67"/>
        <v>450</v>
      </c>
      <c r="N262">
        <f t="shared" si="68"/>
        <v>0</v>
      </c>
      <c r="O262" s="2">
        <f t="shared" si="69"/>
        <v>91067665.996002153</v>
      </c>
    </row>
    <row r="263" spans="1:15" x14ac:dyDescent="0.25">
      <c r="A263">
        <v>260</v>
      </c>
      <c r="B263" s="2">
        <f t="shared" si="56"/>
        <v>0</v>
      </c>
      <c r="C263" s="2">
        <f t="shared" si="57"/>
        <v>95907382.928075761</v>
      </c>
      <c r="D263" s="6">
        <f t="shared" si="58"/>
        <v>7164.5020982114274</v>
      </c>
      <c r="E263" s="6">
        <f t="shared" si="59"/>
        <v>0</v>
      </c>
      <c r="F263" s="2">
        <f t="shared" si="60"/>
        <v>93937220.616843775</v>
      </c>
      <c r="G263" s="6">
        <f t="shared" si="61"/>
        <v>2500</v>
      </c>
      <c r="H263" s="6">
        <f t="shared" si="62"/>
        <v>0</v>
      </c>
      <c r="I263" s="2">
        <f t="shared" si="63"/>
        <v>94467324.498390734</v>
      </c>
      <c r="J263" s="6">
        <f t="shared" si="64"/>
        <v>0</v>
      </c>
      <c r="K263" s="6">
        <f t="shared" si="65"/>
        <v>0</v>
      </c>
      <c r="L263" s="2">
        <f t="shared" si="66"/>
        <v>94490789.787328124</v>
      </c>
      <c r="M263">
        <f t="shared" si="67"/>
        <v>450</v>
      </c>
      <c r="N263">
        <f t="shared" si="68"/>
        <v>0</v>
      </c>
      <c r="O263" s="2">
        <f t="shared" si="69"/>
        <v>91706017.146084443</v>
      </c>
    </row>
    <row r="264" spans="1:15" x14ac:dyDescent="0.25">
      <c r="A264">
        <v>261</v>
      </c>
      <c r="B264" s="2">
        <f t="shared" si="56"/>
        <v>0</v>
      </c>
      <c r="C264" s="2">
        <f t="shared" si="57"/>
        <v>96580135.969285741</v>
      </c>
      <c r="D264" s="6">
        <f t="shared" si="58"/>
        <v>7196.8610308421885</v>
      </c>
      <c r="E264" s="6">
        <f t="shared" si="59"/>
        <v>0</v>
      </c>
      <c r="F264" s="2">
        <f t="shared" si="60"/>
        <v>94588906.390427604</v>
      </c>
      <c r="G264" s="6">
        <f t="shared" si="61"/>
        <v>2500</v>
      </c>
      <c r="H264" s="6">
        <f t="shared" si="62"/>
        <v>0</v>
      </c>
      <c r="I264" s="2">
        <f t="shared" si="63"/>
        <v>95127458.552500203</v>
      </c>
      <c r="J264" s="6">
        <f t="shared" si="64"/>
        <v>0</v>
      </c>
      <c r="K264" s="6">
        <f t="shared" si="65"/>
        <v>0</v>
      </c>
      <c r="L264" s="2">
        <f t="shared" si="66"/>
        <v>95153605.977854669</v>
      </c>
      <c r="M264">
        <f t="shared" si="67"/>
        <v>450</v>
      </c>
      <c r="N264">
        <f t="shared" si="68"/>
        <v>0</v>
      </c>
      <c r="O264" s="2">
        <f t="shared" si="69"/>
        <v>92348846.081551611</v>
      </c>
    </row>
    <row r="265" spans="1:15" x14ac:dyDescent="0.25">
      <c r="A265">
        <v>262</v>
      </c>
      <c r="B265" s="2">
        <f t="shared" si="56"/>
        <v>0</v>
      </c>
      <c r="C265" s="2">
        <f t="shared" si="57"/>
        <v>97257608.111785322</v>
      </c>
      <c r="D265" s="6">
        <f t="shared" si="58"/>
        <v>7229.445319521381</v>
      </c>
      <c r="E265" s="6">
        <f t="shared" si="59"/>
        <v>0</v>
      </c>
      <c r="F265" s="2">
        <f t="shared" si="60"/>
        <v>95245130.673746273</v>
      </c>
      <c r="G265" s="6">
        <f t="shared" si="61"/>
        <v>2500</v>
      </c>
      <c r="H265" s="6">
        <f t="shared" si="62"/>
        <v>0</v>
      </c>
      <c r="I265" s="2">
        <f t="shared" si="63"/>
        <v>95792223.190605909</v>
      </c>
      <c r="J265" s="6">
        <f t="shared" si="64"/>
        <v>0</v>
      </c>
      <c r="K265" s="6">
        <f t="shared" si="65"/>
        <v>0</v>
      </c>
      <c r="L265" s="2">
        <f t="shared" si="66"/>
        <v>95821071.566522703</v>
      </c>
      <c r="M265">
        <f t="shared" si="67"/>
        <v>450</v>
      </c>
      <c r="N265">
        <f t="shared" si="68"/>
        <v>0</v>
      </c>
      <c r="O265" s="2">
        <f t="shared" si="69"/>
        <v>92996184.212328985</v>
      </c>
    </row>
    <row r="266" spans="1:15" x14ac:dyDescent="0.25">
      <c r="A266">
        <v>263</v>
      </c>
      <c r="B266" s="2">
        <f t="shared" si="56"/>
        <v>0</v>
      </c>
      <c r="C266" s="2">
        <f t="shared" si="57"/>
        <v>97939832.458237156</v>
      </c>
      <c r="D266" s="6">
        <f t="shared" si="58"/>
        <v>7262.256533687314</v>
      </c>
      <c r="E266" s="6">
        <f t="shared" si="59"/>
        <v>0</v>
      </c>
      <c r="F266" s="2">
        <f t="shared" si="60"/>
        <v>95905925.074165538</v>
      </c>
      <c r="G266" s="6">
        <f t="shared" si="61"/>
        <v>2500</v>
      </c>
      <c r="H266" s="6">
        <f t="shared" si="62"/>
        <v>0</v>
      </c>
      <c r="I266" s="2">
        <f t="shared" si="63"/>
        <v>96461650.894456103</v>
      </c>
      <c r="J266" s="6">
        <f t="shared" si="64"/>
        <v>0</v>
      </c>
      <c r="K266" s="6">
        <f t="shared" si="65"/>
        <v>0</v>
      </c>
      <c r="L266" s="2">
        <f t="shared" si="66"/>
        <v>96493219.16705437</v>
      </c>
      <c r="M266">
        <f t="shared" si="67"/>
        <v>450</v>
      </c>
      <c r="N266">
        <f t="shared" si="68"/>
        <v>0</v>
      </c>
      <c r="O266" s="2">
        <f t="shared" si="69"/>
        <v>93648063.168670312</v>
      </c>
    </row>
    <row r="267" spans="1:15" x14ac:dyDescent="0.25">
      <c r="A267">
        <v>264</v>
      </c>
      <c r="B267" s="2">
        <f t="shared" si="56"/>
        <v>1200000</v>
      </c>
      <c r="C267" s="2">
        <f t="shared" si="57"/>
        <v>99826842.343506247</v>
      </c>
      <c r="D267" s="6">
        <f t="shared" si="58"/>
        <v>7295.2962537082767</v>
      </c>
      <c r="E267" s="6">
        <f t="shared" si="59"/>
        <v>4125</v>
      </c>
      <c r="F267" s="2">
        <f t="shared" si="60"/>
        <v>97767196.419173107</v>
      </c>
      <c r="G267" s="6">
        <f t="shared" si="61"/>
        <v>2500</v>
      </c>
      <c r="H267" s="6">
        <f t="shared" si="62"/>
        <v>3600</v>
      </c>
      <c r="I267" s="2">
        <f t="shared" si="63"/>
        <v>98332174.373645857</v>
      </c>
      <c r="J267" s="6">
        <f t="shared" si="64"/>
        <v>0</v>
      </c>
      <c r="K267" s="6">
        <f t="shared" si="65"/>
        <v>275</v>
      </c>
      <c r="L267" s="2">
        <f t="shared" si="66"/>
        <v>98369804.692926228</v>
      </c>
      <c r="M267">
        <f t="shared" si="67"/>
        <v>450</v>
      </c>
      <c r="N267">
        <f t="shared" si="68"/>
        <v>60000</v>
      </c>
      <c r="O267" s="2">
        <f t="shared" si="69"/>
        <v>95444514.802703291</v>
      </c>
    </row>
    <row r="268" spans="1:15" x14ac:dyDescent="0.25">
      <c r="A268">
        <v>265</v>
      </c>
      <c r="B268" s="2">
        <f t="shared" si="56"/>
        <v>0</v>
      </c>
      <c r="C268" s="2">
        <f t="shared" si="57"/>
        <v>100527088.87021367</v>
      </c>
      <c r="D268" s="6">
        <f t="shared" si="58"/>
        <v>7388.3598209586553</v>
      </c>
      <c r="E268" s="6">
        <f t="shared" si="59"/>
        <v>0</v>
      </c>
      <c r="F268" s="2">
        <f t="shared" si="60"/>
        <v>98445555.143383786</v>
      </c>
      <c r="G268" s="6">
        <f t="shared" si="61"/>
        <v>2500</v>
      </c>
      <c r="H268" s="6">
        <f t="shared" si="62"/>
        <v>0</v>
      </c>
      <c r="I268" s="2">
        <f t="shared" si="63"/>
        <v>99019418.848538548</v>
      </c>
      <c r="J268" s="6">
        <f t="shared" si="64"/>
        <v>0</v>
      </c>
      <c r="K268" s="6">
        <f t="shared" si="65"/>
        <v>0</v>
      </c>
      <c r="L268" s="2">
        <f t="shared" si="66"/>
        <v>99059830.666422218</v>
      </c>
      <c r="M268">
        <f t="shared" si="67"/>
        <v>450</v>
      </c>
      <c r="N268">
        <f t="shared" si="68"/>
        <v>0</v>
      </c>
      <c r="O268" s="2">
        <f t="shared" si="69"/>
        <v>96113567.847214624</v>
      </c>
    </row>
    <row r="269" spans="1:15" x14ac:dyDescent="0.25">
      <c r="A269">
        <v>266</v>
      </c>
      <c r="B269" s="2">
        <f t="shared" si="56"/>
        <v>0</v>
      </c>
      <c r="C269" s="2">
        <f t="shared" si="57"/>
        <v>101232247.35433309</v>
      </c>
      <c r="D269" s="6">
        <f t="shared" si="58"/>
        <v>7422.2777571691895</v>
      </c>
      <c r="E269" s="6">
        <f t="shared" si="59"/>
        <v>0</v>
      </c>
      <c r="F269" s="2">
        <f t="shared" si="60"/>
        <v>99128638.134715721</v>
      </c>
      <c r="G269" s="6">
        <f t="shared" si="61"/>
        <v>2500</v>
      </c>
      <c r="H269" s="6">
        <f t="shared" si="62"/>
        <v>0</v>
      </c>
      <c r="I269" s="2">
        <f t="shared" si="63"/>
        <v>99711484.076499701</v>
      </c>
      <c r="J269" s="6">
        <f t="shared" si="64"/>
        <v>0</v>
      </c>
      <c r="K269" s="6">
        <f t="shared" si="65"/>
        <v>0</v>
      </c>
      <c r="L269" s="2">
        <f t="shared" si="66"/>
        <v>99754696.904119059</v>
      </c>
      <c r="M269">
        <f t="shared" si="67"/>
        <v>450</v>
      </c>
      <c r="N269">
        <f t="shared" si="68"/>
        <v>0</v>
      </c>
      <c r="O269" s="2">
        <f t="shared" si="69"/>
        <v>96787314.038975775</v>
      </c>
    </row>
    <row r="270" spans="1:15" x14ac:dyDescent="0.25">
      <c r="A270">
        <v>267</v>
      </c>
      <c r="B270" s="2">
        <f t="shared" si="56"/>
        <v>0</v>
      </c>
      <c r="C270" s="2">
        <f t="shared" si="57"/>
        <v>101942352.25133798</v>
      </c>
      <c r="D270" s="6">
        <f t="shared" si="58"/>
        <v>7456.4319067357865</v>
      </c>
      <c r="E270" s="6">
        <f t="shared" si="59"/>
        <v>0</v>
      </c>
      <c r="F270" s="2">
        <f t="shared" si="60"/>
        <v>99816478.294197589</v>
      </c>
      <c r="G270" s="6">
        <f t="shared" si="61"/>
        <v>2500</v>
      </c>
      <c r="H270" s="6">
        <f t="shared" si="62"/>
        <v>0</v>
      </c>
      <c r="I270" s="2">
        <f t="shared" si="63"/>
        <v>100408403.87323974</v>
      </c>
      <c r="J270" s="6">
        <f t="shared" si="64"/>
        <v>0</v>
      </c>
      <c r="K270" s="6">
        <f t="shared" si="65"/>
        <v>0</v>
      </c>
      <c r="L270" s="2">
        <f t="shared" si="66"/>
        <v>100454437.35859017</v>
      </c>
      <c r="M270">
        <f t="shared" si="67"/>
        <v>450</v>
      </c>
      <c r="N270">
        <f t="shared" si="68"/>
        <v>0</v>
      </c>
      <c r="O270" s="2">
        <f t="shared" si="69"/>
        <v>97465786.298591897</v>
      </c>
    </row>
    <row r="271" spans="1:15" x14ac:dyDescent="0.25">
      <c r="A271">
        <v>268</v>
      </c>
      <c r="B271" s="2">
        <f t="shared" si="56"/>
        <v>0</v>
      </c>
      <c r="C271" s="2">
        <f t="shared" si="57"/>
        <v>102657438.25839354</v>
      </c>
      <c r="D271" s="6">
        <f t="shared" si="58"/>
        <v>7490.8239147098793</v>
      </c>
      <c r="E271" s="6">
        <f t="shared" si="59"/>
        <v>0</v>
      </c>
      <c r="F271" s="2">
        <f t="shared" si="60"/>
        <v>100509108.75198939</v>
      </c>
      <c r="G271" s="6">
        <f t="shared" si="61"/>
        <v>2500</v>
      </c>
      <c r="H271" s="6">
        <f t="shared" si="62"/>
        <v>0</v>
      </c>
      <c r="I271" s="2">
        <f t="shared" si="63"/>
        <v>101110212.29167314</v>
      </c>
      <c r="J271" s="6">
        <f t="shared" si="64"/>
        <v>0</v>
      </c>
      <c r="K271" s="6">
        <f t="shared" si="65"/>
        <v>0</v>
      </c>
      <c r="L271" s="2">
        <f t="shared" si="66"/>
        <v>101159086.2205731</v>
      </c>
      <c r="M271">
        <f t="shared" si="67"/>
        <v>450</v>
      </c>
      <c r="N271">
        <f t="shared" si="68"/>
        <v>0</v>
      </c>
      <c r="O271" s="2">
        <f t="shared" si="69"/>
        <v>98149017.777593419</v>
      </c>
    </row>
    <row r="272" spans="1:15" x14ac:dyDescent="0.25">
      <c r="A272">
        <v>269</v>
      </c>
      <c r="B272" s="2">
        <f t="shared" si="56"/>
        <v>0</v>
      </c>
      <c r="C272" s="2">
        <f t="shared" si="57"/>
        <v>103377540.31605217</v>
      </c>
      <c r="D272" s="6">
        <f t="shared" si="58"/>
        <v>7525.4554375994703</v>
      </c>
      <c r="E272" s="6">
        <f t="shared" si="59"/>
        <v>0</v>
      </c>
      <c r="F272" s="2">
        <f t="shared" si="60"/>
        <v>101206562.86897823</v>
      </c>
      <c r="G272" s="6">
        <f t="shared" si="61"/>
        <v>2500</v>
      </c>
      <c r="H272" s="6">
        <f t="shared" si="62"/>
        <v>0</v>
      </c>
      <c r="I272" s="2">
        <f t="shared" si="63"/>
        <v>101816943.62358236</v>
      </c>
      <c r="J272" s="6">
        <f t="shared" si="64"/>
        <v>0</v>
      </c>
      <c r="K272" s="6">
        <f t="shared" si="65"/>
        <v>0</v>
      </c>
      <c r="L272" s="2">
        <f t="shared" si="66"/>
        <v>101868677.92064014</v>
      </c>
      <c r="M272">
        <f t="shared" si="67"/>
        <v>450</v>
      </c>
      <c r="N272">
        <f t="shared" si="68"/>
        <v>0</v>
      </c>
      <c r="O272" s="2">
        <f t="shared" si="69"/>
        <v>98837041.860055849</v>
      </c>
    </row>
    <row r="273" spans="1:15" x14ac:dyDescent="0.25">
      <c r="A273">
        <v>270</v>
      </c>
      <c r="B273" s="2">
        <f t="shared" si="56"/>
        <v>0</v>
      </c>
      <c r="C273" s="2">
        <f t="shared" si="57"/>
        <v>104102693.6099606</v>
      </c>
      <c r="D273" s="6">
        <f t="shared" si="58"/>
        <v>7560.3281434489118</v>
      </c>
      <c r="E273" s="6">
        <f t="shared" si="59"/>
        <v>0</v>
      </c>
      <c r="F273" s="2">
        <f t="shared" si="60"/>
        <v>101908874.23838513</v>
      </c>
      <c r="G273" s="6">
        <f t="shared" si="61"/>
        <v>2500</v>
      </c>
      <c r="H273" s="6">
        <f t="shared" si="62"/>
        <v>0</v>
      </c>
      <c r="I273" s="2">
        <f t="shared" si="63"/>
        <v>102528632.40129341</v>
      </c>
      <c r="J273" s="6">
        <f t="shared" si="64"/>
        <v>0</v>
      </c>
      <c r="K273" s="6">
        <f t="shared" si="65"/>
        <v>0</v>
      </c>
      <c r="L273" s="2">
        <f t="shared" si="66"/>
        <v>102583247.13088067</v>
      </c>
      <c r="M273">
        <f t="shared" si="67"/>
        <v>450</v>
      </c>
      <c r="N273">
        <f t="shared" si="68"/>
        <v>0</v>
      </c>
      <c r="O273" s="2">
        <f t="shared" si="69"/>
        <v>99529892.164231047</v>
      </c>
    </row>
    <row r="274" spans="1:15" x14ac:dyDescent="0.25">
      <c r="A274">
        <v>271</v>
      </c>
      <c r="B274" s="2">
        <f t="shared" si="56"/>
        <v>0</v>
      </c>
      <c r="C274" s="2">
        <f t="shared" si="57"/>
        <v>104832933.57257926</v>
      </c>
      <c r="D274" s="6">
        <f t="shared" si="58"/>
        <v>7595.4437119192562</v>
      </c>
      <c r="E274" s="6">
        <f t="shared" si="59"/>
        <v>0</v>
      </c>
      <c r="F274" s="2">
        <f t="shared" si="60"/>
        <v>102616076.68738303</v>
      </c>
      <c r="G274" s="6">
        <f t="shared" si="61"/>
        <v>2500</v>
      </c>
      <c r="H274" s="6">
        <f t="shared" si="62"/>
        <v>0</v>
      </c>
      <c r="I274" s="2">
        <f t="shared" si="63"/>
        <v>103245313.39936313</v>
      </c>
      <c r="J274" s="6">
        <f t="shared" si="64"/>
        <v>0</v>
      </c>
      <c r="K274" s="6">
        <f t="shared" si="65"/>
        <v>0</v>
      </c>
      <c r="L274" s="2">
        <f t="shared" si="66"/>
        <v>103302828.76659532</v>
      </c>
      <c r="M274">
        <f t="shared" si="67"/>
        <v>450</v>
      </c>
      <c r="N274">
        <f t="shared" si="68"/>
        <v>0</v>
      </c>
      <c r="O274" s="2">
        <f t="shared" si="69"/>
        <v>100227602.54418986</v>
      </c>
    </row>
    <row r="275" spans="1:15" x14ac:dyDescent="0.25">
      <c r="A275">
        <v>272</v>
      </c>
      <c r="B275" s="2">
        <f t="shared" si="56"/>
        <v>0</v>
      </c>
      <c r="C275" s="2">
        <f t="shared" si="57"/>
        <v>105568295.88491352</v>
      </c>
      <c r="D275" s="6">
        <f t="shared" si="58"/>
        <v>7630.8038343691514</v>
      </c>
      <c r="E275" s="6">
        <f t="shared" si="59"/>
        <v>0</v>
      </c>
      <c r="F275" s="2">
        <f t="shared" si="60"/>
        <v>103328204.27872618</v>
      </c>
      <c r="G275" s="6">
        <f t="shared" si="61"/>
        <v>2500</v>
      </c>
      <c r="H275" s="6">
        <f t="shared" si="62"/>
        <v>0</v>
      </c>
      <c r="I275" s="2">
        <f t="shared" si="63"/>
        <v>103967021.63627838</v>
      </c>
      <c r="J275" s="6">
        <f t="shared" si="64"/>
        <v>0</v>
      </c>
      <c r="K275" s="6">
        <f t="shared" si="65"/>
        <v>0</v>
      </c>
      <c r="L275" s="2">
        <f t="shared" si="66"/>
        <v>104027457.98800197</v>
      </c>
      <c r="M275">
        <f t="shared" si="67"/>
        <v>450</v>
      </c>
      <c r="N275">
        <f t="shared" si="68"/>
        <v>0</v>
      </c>
      <c r="O275" s="2">
        <f t="shared" si="69"/>
        <v>100930207.09147625</v>
      </c>
    </row>
    <row r="276" spans="1:15" x14ac:dyDescent="0.25">
      <c r="A276">
        <v>273</v>
      </c>
      <c r="B276" s="2">
        <f t="shared" si="56"/>
        <v>0</v>
      </c>
      <c r="C276" s="2">
        <f t="shared" si="57"/>
        <v>106308816.47825712</v>
      </c>
      <c r="D276" s="6">
        <f t="shared" si="58"/>
        <v>7666.4102139363094</v>
      </c>
      <c r="E276" s="6">
        <f t="shared" si="59"/>
        <v>0</v>
      </c>
      <c r="F276" s="2">
        <f t="shared" si="60"/>
        <v>104045291.3123907</v>
      </c>
      <c r="G276" s="6">
        <f t="shared" si="61"/>
        <v>2500</v>
      </c>
      <c r="H276" s="6">
        <f t="shared" si="62"/>
        <v>0</v>
      </c>
      <c r="I276" s="2">
        <f t="shared" si="63"/>
        <v>104693792.37616709</v>
      </c>
      <c r="J276" s="6">
        <f t="shared" si="64"/>
        <v>0</v>
      </c>
      <c r="K276" s="6">
        <f t="shared" si="65"/>
        <v>0</v>
      </c>
      <c r="L276" s="2">
        <f t="shared" si="66"/>
        <v>104757170.2019538</v>
      </c>
      <c r="M276">
        <f t="shared" si="67"/>
        <v>450</v>
      </c>
      <c r="N276">
        <f t="shared" si="68"/>
        <v>0</v>
      </c>
      <c r="O276" s="2">
        <f t="shared" si="69"/>
        <v>101637740.13677315</v>
      </c>
    </row>
    <row r="277" spans="1:15" x14ac:dyDescent="0.25">
      <c r="A277">
        <v>274</v>
      </c>
      <c r="B277" s="2">
        <f t="shared" si="56"/>
        <v>0</v>
      </c>
      <c r="C277" s="2">
        <f t="shared" si="57"/>
        <v>107054531.5359479</v>
      </c>
      <c r="D277" s="6">
        <f t="shared" si="58"/>
        <v>7702.2645656195346</v>
      </c>
      <c r="E277" s="6">
        <f t="shared" si="59"/>
        <v>0</v>
      </c>
      <c r="F277" s="2">
        <f t="shared" si="60"/>
        <v>104767372.32722671</v>
      </c>
      <c r="G277" s="6">
        <f t="shared" si="61"/>
        <v>2500</v>
      </c>
      <c r="H277" s="6">
        <f t="shared" si="62"/>
        <v>0</v>
      </c>
      <c r="I277" s="2">
        <f t="shared" si="63"/>
        <v>105425661.13052137</v>
      </c>
      <c r="J277" s="6">
        <f t="shared" si="64"/>
        <v>0</v>
      </c>
      <c r="K277" s="6">
        <f t="shared" si="65"/>
        <v>0</v>
      </c>
      <c r="L277" s="2">
        <f t="shared" si="66"/>
        <v>105492001.06366929</v>
      </c>
      <c r="M277">
        <f t="shared" si="67"/>
        <v>450</v>
      </c>
      <c r="N277">
        <f t="shared" si="68"/>
        <v>0</v>
      </c>
      <c r="O277" s="2">
        <f t="shared" si="69"/>
        <v>102350236.25157991</v>
      </c>
    </row>
    <row r="278" spans="1:15" x14ac:dyDescent="0.25">
      <c r="A278">
        <v>275</v>
      </c>
      <c r="B278" s="2">
        <f t="shared" si="56"/>
        <v>0</v>
      </c>
      <c r="C278" s="2">
        <f t="shared" si="57"/>
        <v>107805477.49513574</v>
      </c>
      <c r="D278" s="6">
        <f t="shared" si="58"/>
        <v>7738.3686163613356</v>
      </c>
      <c r="E278" s="6">
        <f t="shared" si="59"/>
        <v>0</v>
      </c>
      <c r="F278" s="2">
        <f t="shared" si="60"/>
        <v>105494482.1026219</v>
      </c>
      <c r="G278" s="6">
        <f t="shared" si="61"/>
        <v>2500</v>
      </c>
      <c r="H278" s="6">
        <f t="shared" si="62"/>
        <v>0</v>
      </c>
      <c r="I278" s="2">
        <f t="shared" si="63"/>
        <v>106162663.65993266</v>
      </c>
      <c r="J278" s="6">
        <f t="shared" si="64"/>
        <v>0</v>
      </c>
      <c r="K278" s="6">
        <f t="shared" si="65"/>
        <v>0</v>
      </c>
      <c r="L278" s="2">
        <f t="shared" si="66"/>
        <v>106231986.47847447</v>
      </c>
      <c r="M278">
        <f t="shared" si="67"/>
        <v>450</v>
      </c>
      <c r="N278">
        <f t="shared" si="68"/>
        <v>0</v>
      </c>
      <c r="O278" s="2">
        <f t="shared" si="69"/>
        <v>103067730.2499015</v>
      </c>
    </row>
    <row r="279" spans="1:15" x14ac:dyDescent="0.25">
      <c r="A279">
        <v>276</v>
      </c>
      <c r="B279" s="2">
        <f t="shared" si="56"/>
        <v>1200000</v>
      </c>
      <c r="C279" s="2">
        <f t="shared" si="57"/>
        <v>109761691.04856297</v>
      </c>
      <c r="D279" s="6">
        <f t="shared" si="58"/>
        <v>7774.7241051310957</v>
      </c>
      <c r="E279" s="6">
        <f t="shared" si="59"/>
        <v>4125</v>
      </c>
      <c r="F279" s="2">
        <f t="shared" si="60"/>
        <v>107422530.66017663</v>
      </c>
      <c r="G279" s="6">
        <f t="shared" si="61"/>
        <v>2500</v>
      </c>
      <c r="H279" s="6">
        <f t="shared" si="62"/>
        <v>3600</v>
      </c>
      <c r="I279" s="2">
        <f t="shared" si="63"/>
        <v>108101235.97583903</v>
      </c>
      <c r="J279" s="6">
        <f t="shared" si="64"/>
        <v>0</v>
      </c>
      <c r="K279" s="6">
        <f t="shared" si="65"/>
        <v>275</v>
      </c>
      <c r="L279" s="2">
        <f t="shared" si="66"/>
        <v>108176885.67453903</v>
      </c>
      <c r="M279">
        <f t="shared" si="67"/>
        <v>450</v>
      </c>
      <c r="N279">
        <f t="shared" si="68"/>
        <v>60000</v>
      </c>
      <c r="O279" s="2">
        <f t="shared" si="69"/>
        <v>104930257.18994962</v>
      </c>
    </row>
    <row r="280" spans="1:15" x14ac:dyDescent="0.25">
      <c r="A280">
        <v>277</v>
      </c>
      <c r="B280" s="2">
        <f t="shared" si="56"/>
        <v>0</v>
      </c>
      <c r="C280" s="2">
        <f t="shared" si="57"/>
        <v>110531626.68028226</v>
      </c>
      <c r="D280" s="6">
        <f t="shared" si="58"/>
        <v>7871.1265330088318</v>
      </c>
      <c r="E280" s="6">
        <f t="shared" si="59"/>
        <v>0</v>
      </c>
      <c r="F280" s="2">
        <f t="shared" si="60"/>
        <v>108168131.65086308</v>
      </c>
      <c r="G280" s="6">
        <f t="shared" si="61"/>
        <v>2500</v>
      </c>
      <c r="H280" s="6">
        <f t="shared" si="62"/>
        <v>0</v>
      </c>
      <c r="I280" s="2">
        <f t="shared" si="63"/>
        <v>108857006.62360802</v>
      </c>
      <c r="J280" s="6">
        <f t="shared" si="64"/>
        <v>0</v>
      </c>
      <c r="K280" s="6">
        <f t="shared" si="65"/>
        <v>0</v>
      </c>
      <c r="L280" s="2">
        <f t="shared" si="66"/>
        <v>108935704.51209138</v>
      </c>
      <c r="M280">
        <f t="shared" si="67"/>
        <v>450</v>
      </c>
      <c r="N280">
        <f t="shared" si="68"/>
        <v>0</v>
      </c>
      <c r="O280" s="2">
        <f t="shared" si="69"/>
        <v>105665849.03308442</v>
      </c>
    </row>
    <row r="281" spans="1:15" x14ac:dyDescent="0.25">
      <c r="A281">
        <v>278</v>
      </c>
      <c r="B281" s="2">
        <f t="shared" si="56"/>
        <v>0</v>
      </c>
      <c r="C281" s="2">
        <f t="shared" si="57"/>
        <v>111306963.11141825</v>
      </c>
      <c r="D281" s="6">
        <f t="shared" si="58"/>
        <v>7908.4065825431544</v>
      </c>
      <c r="E281" s="6">
        <f t="shared" si="59"/>
        <v>0</v>
      </c>
      <c r="F281" s="2">
        <f t="shared" si="60"/>
        <v>108918925.20135625</v>
      </c>
      <c r="G281" s="6">
        <f t="shared" si="61"/>
        <v>2500</v>
      </c>
      <c r="H281" s="6">
        <f t="shared" si="62"/>
        <v>0</v>
      </c>
      <c r="I281" s="2">
        <f t="shared" si="63"/>
        <v>109618078.70893292</v>
      </c>
      <c r="J281" s="6">
        <f t="shared" si="64"/>
        <v>0</v>
      </c>
      <c r="K281" s="6">
        <f t="shared" si="65"/>
        <v>0</v>
      </c>
      <c r="L281" s="2">
        <f t="shared" si="66"/>
        <v>109699846.16906707</v>
      </c>
      <c r="M281">
        <f t="shared" si="67"/>
        <v>450</v>
      </c>
      <c r="N281">
        <f t="shared" si="68"/>
        <v>0</v>
      </c>
      <c r="O281" s="2">
        <f t="shared" si="69"/>
        <v>106406600.76729798</v>
      </c>
    </row>
    <row r="282" spans="1:15" x14ac:dyDescent="0.25">
      <c r="A282">
        <v>279</v>
      </c>
      <c r="B282" s="2">
        <f t="shared" si="56"/>
        <v>0</v>
      </c>
      <c r="C282" s="2">
        <f t="shared" si="57"/>
        <v>112087738.2264812</v>
      </c>
      <c r="D282" s="6">
        <f t="shared" si="58"/>
        <v>7945.9462600678125</v>
      </c>
      <c r="E282" s="6">
        <f t="shared" si="59"/>
        <v>0</v>
      </c>
      <c r="F282" s="2">
        <f t="shared" si="60"/>
        <v>109674947.47399724</v>
      </c>
      <c r="G282" s="6">
        <f t="shared" si="61"/>
        <v>2500</v>
      </c>
      <c r="H282" s="6">
        <f t="shared" si="62"/>
        <v>0</v>
      </c>
      <c r="I282" s="2">
        <f t="shared" si="63"/>
        <v>110384489.41933914</v>
      </c>
      <c r="J282" s="6">
        <f t="shared" si="64"/>
        <v>0</v>
      </c>
      <c r="K282" s="6">
        <f t="shared" si="65"/>
        <v>0</v>
      </c>
      <c r="L282" s="2">
        <f t="shared" si="66"/>
        <v>110469347.98297699</v>
      </c>
      <c r="M282">
        <f t="shared" si="67"/>
        <v>450</v>
      </c>
      <c r="N282">
        <f t="shared" si="68"/>
        <v>0</v>
      </c>
      <c r="O282" s="2">
        <f t="shared" si="69"/>
        <v>107152548.58722214</v>
      </c>
    </row>
    <row r="283" spans="1:15" x14ac:dyDescent="0.25">
      <c r="A283">
        <v>280</v>
      </c>
      <c r="B283" s="2">
        <f t="shared" si="56"/>
        <v>0</v>
      </c>
      <c r="C283" s="2">
        <f t="shared" si="57"/>
        <v>112873990.17572649</v>
      </c>
      <c r="D283" s="6">
        <f t="shared" si="58"/>
        <v>7983.7473736998618</v>
      </c>
      <c r="E283" s="6">
        <f t="shared" si="59"/>
        <v>0</v>
      </c>
      <c r="F283" s="2">
        <f t="shared" si="60"/>
        <v>110436234.88297112</v>
      </c>
      <c r="G283" s="6">
        <f t="shared" si="61"/>
        <v>2500</v>
      </c>
      <c r="H283" s="6">
        <f t="shared" si="62"/>
        <v>0</v>
      </c>
      <c r="I283" s="2">
        <f t="shared" si="63"/>
        <v>111156276.2032081</v>
      </c>
      <c r="J283" s="6">
        <f t="shared" si="64"/>
        <v>0</v>
      </c>
      <c r="K283" s="6">
        <f t="shared" si="65"/>
        <v>0</v>
      </c>
      <c r="L283" s="2">
        <f t="shared" si="66"/>
        <v>111244247.55324017</v>
      </c>
      <c r="M283">
        <f t="shared" si="67"/>
        <v>450</v>
      </c>
      <c r="N283">
        <f t="shared" si="68"/>
        <v>0</v>
      </c>
      <c r="O283" s="2">
        <f t="shared" si="69"/>
        <v>107903728.94138004</v>
      </c>
    </row>
    <row r="284" spans="1:15" x14ac:dyDescent="0.25">
      <c r="A284">
        <v>281</v>
      </c>
      <c r="B284" s="2">
        <f t="shared" si="56"/>
        <v>0</v>
      </c>
      <c r="C284" s="2">
        <f t="shared" si="57"/>
        <v>113665757.37701873</v>
      </c>
      <c r="D284" s="6">
        <f t="shared" si="58"/>
        <v>8021.8117441485565</v>
      </c>
      <c r="E284" s="6">
        <f t="shared" si="59"/>
        <v>0</v>
      </c>
      <c r="F284" s="2">
        <f t="shared" si="60"/>
        <v>111202824.09606086</v>
      </c>
      <c r="G284" s="6">
        <f t="shared" si="61"/>
        <v>2500</v>
      </c>
      <c r="H284" s="6">
        <f t="shared" si="62"/>
        <v>0</v>
      </c>
      <c r="I284" s="2">
        <f t="shared" si="63"/>
        <v>111933476.77160712</v>
      </c>
      <c r="J284" s="6">
        <f t="shared" si="64"/>
        <v>0</v>
      </c>
      <c r="K284" s="6">
        <f t="shared" si="65"/>
        <v>0</v>
      </c>
      <c r="L284" s="2">
        <f t="shared" si="66"/>
        <v>112024582.74302095</v>
      </c>
      <c r="M284">
        <f t="shared" si="67"/>
        <v>450</v>
      </c>
      <c r="N284">
        <f t="shared" si="68"/>
        <v>0</v>
      </c>
      <c r="O284" s="2">
        <f t="shared" si="69"/>
        <v>108660178.533967</v>
      </c>
    </row>
    <row r="285" spans="1:15" x14ac:dyDescent="0.25">
      <c r="A285">
        <v>282</v>
      </c>
      <c r="B285" s="2">
        <f t="shared" si="56"/>
        <v>0</v>
      </c>
      <c r="C285" s="2">
        <f t="shared" si="57"/>
        <v>114463078.51770894</v>
      </c>
      <c r="D285" s="6">
        <f t="shared" si="58"/>
        <v>8060.1412048030434</v>
      </c>
      <c r="E285" s="6">
        <f t="shared" si="59"/>
        <v>0</v>
      </c>
      <c r="F285" s="2">
        <f t="shared" si="60"/>
        <v>111974752.0364134</v>
      </c>
      <c r="G285" s="6">
        <f t="shared" si="61"/>
        <v>2500</v>
      </c>
      <c r="H285" s="6">
        <f t="shared" si="62"/>
        <v>0</v>
      </c>
      <c r="I285" s="2">
        <f t="shared" si="63"/>
        <v>112716129.10013196</v>
      </c>
      <c r="J285" s="6">
        <f t="shared" si="64"/>
        <v>0</v>
      </c>
      <c r="K285" s="6">
        <f t="shared" si="65"/>
        <v>0</v>
      </c>
      <c r="L285" s="2">
        <f t="shared" si="66"/>
        <v>112810391.68107909</v>
      </c>
      <c r="M285">
        <f t="shared" si="67"/>
        <v>450</v>
      </c>
      <c r="N285">
        <f t="shared" si="68"/>
        <v>0</v>
      </c>
      <c r="O285" s="2">
        <f t="shared" si="69"/>
        <v>109421934.32664408</v>
      </c>
    </row>
    <row r="286" spans="1:15" x14ac:dyDescent="0.25">
      <c r="A286">
        <v>283</v>
      </c>
      <c r="B286" s="2">
        <f t="shared" si="56"/>
        <v>0</v>
      </c>
      <c r="C286" s="2">
        <f t="shared" si="57"/>
        <v>115265992.55652486</v>
      </c>
      <c r="D286" s="6">
        <f t="shared" si="58"/>
        <v>8098.7376018206705</v>
      </c>
      <c r="E286" s="6">
        <f t="shared" si="59"/>
        <v>0</v>
      </c>
      <c r="F286" s="2">
        <f t="shared" si="60"/>
        <v>112752055.88431816</v>
      </c>
      <c r="G286" s="6">
        <f t="shared" si="61"/>
        <v>2500</v>
      </c>
      <c r="H286" s="6">
        <f t="shared" si="62"/>
        <v>0</v>
      </c>
      <c r="I286" s="2">
        <f t="shared" si="63"/>
        <v>113504271.43076248</v>
      </c>
      <c r="J286" s="6">
        <f t="shared" si="64"/>
        <v>0</v>
      </c>
      <c r="K286" s="6">
        <f t="shared" si="65"/>
        <v>0</v>
      </c>
      <c r="L286" s="2">
        <f t="shared" si="66"/>
        <v>113601712.76363277</v>
      </c>
      <c r="M286">
        <f t="shared" si="67"/>
        <v>450</v>
      </c>
      <c r="N286">
        <f t="shared" si="68"/>
        <v>0</v>
      </c>
      <c r="O286" s="2">
        <f t="shared" si="69"/>
        <v>110189033.54034398</v>
      </c>
    </row>
    <row r="287" spans="1:15" x14ac:dyDescent="0.25">
      <c r="A287">
        <v>284</v>
      </c>
      <c r="B287" s="2">
        <f t="shared" si="56"/>
        <v>0</v>
      </c>
      <c r="C287" s="2">
        <f t="shared" si="57"/>
        <v>116074538.72547458</v>
      </c>
      <c r="D287" s="6">
        <f t="shared" si="58"/>
        <v>8137.602794215908</v>
      </c>
      <c r="E287" s="6">
        <f t="shared" si="59"/>
        <v>0</v>
      </c>
      <c r="F287" s="2">
        <f t="shared" si="60"/>
        <v>113534773.07899775</v>
      </c>
      <c r="G287" s="6">
        <f t="shared" si="61"/>
        <v>2500</v>
      </c>
      <c r="H287" s="6">
        <f t="shared" si="62"/>
        <v>0</v>
      </c>
      <c r="I287" s="2">
        <f t="shared" si="63"/>
        <v>114297942.27373117</v>
      </c>
      <c r="J287" s="6">
        <f t="shared" si="64"/>
        <v>0</v>
      </c>
      <c r="K287" s="6">
        <f t="shared" si="65"/>
        <v>0</v>
      </c>
      <c r="L287" s="2">
        <f t="shared" si="66"/>
        <v>114398584.65623474</v>
      </c>
      <c r="M287">
        <f t="shared" si="67"/>
        <v>450</v>
      </c>
      <c r="N287">
        <f t="shared" si="68"/>
        <v>0</v>
      </c>
      <c r="O287" s="2">
        <f t="shared" si="69"/>
        <v>110961513.65708984</v>
      </c>
    </row>
    <row r="288" spans="1:15" x14ac:dyDescent="0.25">
      <c r="A288">
        <v>285</v>
      </c>
      <c r="B288" s="2">
        <f t="shared" si="56"/>
        <v>0</v>
      </c>
      <c r="C288" s="2">
        <f t="shared" si="57"/>
        <v>116888756.53176351</v>
      </c>
      <c r="D288" s="6">
        <f t="shared" si="58"/>
        <v>8176.7386539498875</v>
      </c>
      <c r="E288" s="6">
        <f t="shared" si="59"/>
        <v>0</v>
      </c>
      <c r="F288" s="2">
        <f t="shared" si="60"/>
        <v>114322941.32041131</v>
      </c>
      <c r="G288" s="6">
        <f t="shared" si="61"/>
        <v>2500</v>
      </c>
      <c r="H288" s="6">
        <f t="shared" si="62"/>
        <v>0</v>
      </c>
      <c r="I288" s="2">
        <f t="shared" si="63"/>
        <v>115097180.40940481</v>
      </c>
      <c r="J288" s="6">
        <f t="shared" si="64"/>
        <v>0</v>
      </c>
      <c r="K288" s="6">
        <f t="shared" si="65"/>
        <v>0</v>
      </c>
      <c r="L288" s="2">
        <f t="shared" si="66"/>
        <v>115201046.29566157</v>
      </c>
      <c r="M288">
        <f t="shared" si="67"/>
        <v>450</v>
      </c>
      <c r="N288">
        <f t="shared" si="68"/>
        <v>0</v>
      </c>
      <c r="O288" s="2">
        <f t="shared" si="69"/>
        <v>111739412.42182659</v>
      </c>
    </row>
    <row r="289" spans="1:15" x14ac:dyDescent="0.25">
      <c r="A289">
        <v>286</v>
      </c>
      <c r="B289" s="2">
        <f t="shared" si="56"/>
        <v>0</v>
      </c>
      <c r="C289" s="2">
        <f t="shared" si="57"/>
        <v>117708685.75972472</v>
      </c>
      <c r="D289" s="6">
        <f t="shared" si="58"/>
        <v>8216.147066020565</v>
      </c>
      <c r="E289" s="6">
        <f t="shared" si="59"/>
        <v>0</v>
      </c>
      <c r="F289" s="2">
        <f t="shared" si="60"/>
        <v>115116598.57107031</v>
      </c>
      <c r="G289" s="6">
        <f t="shared" si="61"/>
        <v>2500</v>
      </c>
      <c r="H289" s="6">
        <f t="shared" si="62"/>
        <v>0</v>
      </c>
      <c r="I289" s="2">
        <f t="shared" si="63"/>
        <v>115902024.89017943</v>
      </c>
      <c r="J289" s="6">
        <f t="shared" si="64"/>
        <v>0</v>
      </c>
      <c r="K289" s="6">
        <f t="shared" si="65"/>
        <v>0</v>
      </c>
      <c r="L289" s="2">
        <f t="shared" si="66"/>
        <v>116009136.8918162</v>
      </c>
      <c r="M289">
        <f t="shared" si="67"/>
        <v>450</v>
      </c>
      <c r="N289">
        <f t="shared" si="68"/>
        <v>0</v>
      </c>
      <c r="O289" s="2">
        <f t="shared" si="69"/>
        <v>112522767.8442653</v>
      </c>
    </row>
    <row r="290" spans="1:15" x14ac:dyDescent="0.25">
      <c r="A290">
        <v>287</v>
      </c>
      <c r="B290" s="2">
        <f t="shared" si="56"/>
        <v>0</v>
      </c>
      <c r="C290" s="2">
        <f t="shared" si="57"/>
        <v>118534366.47276296</v>
      </c>
      <c r="D290" s="6">
        <f t="shared" si="58"/>
        <v>8255.8299285535159</v>
      </c>
      <c r="E290" s="6">
        <f t="shared" si="59"/>
        <v>0</v>
      </c>
      <c r="F290" s="2">
        <f t="shared" si="60"/>
        <v>115915783.05786711</v>
      </c>
      <c r="G290" s="6">
        <f t="shared" si="61"/>
        <v>2500</v>
      </c>
      <c r="H290" s="6">
        <f t="shared" si="62"/>
        <v>0</v>
      </c>
      <c r="I290" s="2">
        <f t="shared" si="63"/>
        <v>116712515.04238839</v>
      </c>
      <c r="J290" s="6">
        <f t="shared" si="64"/>
        <v>0</v>
      </c>
      <c r="K290" s="6">
        <f t="shared" si="65"/>
        <v>0</v>
      </c>
      <c r="L290" s="2">
        <f t="shared" si="66"/>
        <v>116822895.92964381</v>
      </c>
      <c r="M290">
        <f t="shared" si="67"/>
        <v>450</v>
      </c>
      <c r="N290">
        <f t="shared" si="68"/>
        <v>0</v>
      </c>
      <c r="O290" s="2">
        <f t="shared" si="69"/>
        <v>113311618.20074041</v>
      </c>
    </row>
    <row r="291" spans="1:15" x14ac:dyDescent="0.25">
      <c r="A291">
        <v>288</v>
      </c>
      <c r="B291" s="2">
        <f t="shared" si="56"/>
        <v>1200000</v>
      </c>
      <c r="C291" s="2">
        <f t="shared" si="57"/>
        <v>120565839.01531219</v>
      </c>
      <c r="D291" s="6">
        <f t="shared" si="58"/>
        <v>8295.789152893356</v>
      </c>
      <c r="E291" s="6">
        <f t="shared" si="59"/>
        <v>4125</v>
      </c>
      <c r="F291" s="2">
        <f t="shared" si="60"/>
        <v>117916408.27391607</v>
      </c>
      <c r="G291" s="6">
        <f t="shared" si="61"/>
        <v>2500</v>
      </c>
      <c r="H291" s="6">
        <f t="shared" si="62"/>
        <v>3600</v>
      </c>
      <c r="I291" s="2">
        <f t="shared" si="63"/>
        <v>118725090.46822409</v>
      </c>
      <c r="J291" s="6">
        <f t="shared" si="64"/>
        <v>0</v>
      </c>
      <c r="K291" s="6">
        <f t="shared" si="65"/>
        <v>275</v>
      </c>
      <c r="L291" s="2">
        <f t="shared" si="66"/>
        <v>118842086.24204294</v>
      </c>
      <c r="M291">
        <f t="shared" si="67"/>
        <v>450</v>
      </c>
      <c r="N291">
        <f t="shared" si="68"/>
        <v>60000</v>
      </c>
      <c r="O291" s="2">
        <f t="shared" si="69"/>
        <v>115246002.03607999</v>
      </c>
    </row>
    <row r="292" spans="1:15" x14ac:dyDescent="0.25">
      <c r="A292">
        <v>289</v>
      </c>
      <c r="B292" s="2">
        <f t="shared" si="56"/>
        <v>0</v>
      </c>
      <c r="C292" s="2">
        <f t="shared" si="57"/>
        <v>121411561.54873189</v>
      </c>
      <c r="D292" s="6">
        <f t="shared" si="58"/>
        <v>8395.8204136958029</v>
      </c>
      <c r="E292" s="6">
        <f t="shared" si="59"/>
        <v>0</v>
      </c>
      <c r="F292" s="2">
        <f t="shared" si="60"/>
        <v>118735091.3658798</v>
      </c>
      <c r="G292" s="6">
        <f t="shared" si="61"/>
        <v>2500</v>
      </c>
      <c r="H292" s="6">
        <f t="shared" si="62"/>
        <v>0</v>
      </c>
      <c r="I292" s="2">
        <f t="shared" si="63"/>
        <v>119555383.32899606</v>
      </c>
      <c r="J292" s="6">
        <f t="shared" si="64"/>
        <v>0</v>
      </c>
      <c r="K292" s="6">
        <f t="shared" si="65"/>
        <v>0</v>
      </c>
      <c r="L292" s="2">
        <f t="shared" si="66"/>
        <v>119675717.31925659</v>
      </c>
      <c r="M292">
        <f t="shared" si="67"/>
        <v>450</v>
      </c>
      <c r="N292">
        <f t="shared" si="68"/>
        <v>0</v>
      </c>
      <c r="O292" s="2">
        <f t="shared" si="69"/>
        <v>116053954.8227178</v>
      </c>
    </row>
    <row r="293" spans="1:15" x14ac:dyDescent="0.25">
      <c r="A293">
        <v>290</v>
      </c>
      <c r="B293" s="2">
        <f t="shared" si="56"/>
        <v>0</v>
      </c>
      <c r="C293" s="2">
        <f t="shared" si="57"/>
        <v>122263216.4972484</v>
      </c>
      <c r="D293" s="6">
        <f t="shared" si="58"/>
        <v>8436.7545682939908</v>
      </c>
      <c r="E293" s="6">
        <f t="shared" si="59"/>
        <v>0</v>
      </c>
      <c r="F293" s="2">
        <f t="shared" si="60"/>
        <v>119559475.98046875</v>
      </c>
      <c r="G293" s="6">
        <f t="shared" si="61"/>
        <v>2500</v>
      </c>
      <c r="H293" s="6">
        <f t="shared" si="62"/>
        <v>0</v>
      </c>
      <c r="I293" s="2">
        <f t="shared" si="63"/>
        <v>120391500.37170404</v>
      </c>
      <c r="J293" s="6">
        <f t="shared" si="64"/>
        <v>0</v>
      </c>
      <c r="K293" s="6">
        <f t="shared" si="65"/>
        <v>0</v>
      </c>
      <c r="L293" s="2">
        <f t="shared" si="66"/>
        <v>120515195.99469803</v>
      </c>
      <c r="M293">
        <f t="shared" si="67"/>
        <v>450</v>
      </c>
      <c r="N293">
        <f t="shared" si="68"/>
        <v>0</v>
      </c>
      <c r="O293" s="2">
        <f t="shared" si="69"/>
        <v>116867575.08434837</v>
      </c>
    </row>
    <row r="294" spans="1:15" x14ac:dyDescent="0.25">
      <c r="A294">
        <v>291</v>
      </c>
      <c r="B294" s="2">
        <f t="shared" si="56"/>
        <v>0</v>
      </c>
      <c r="C294" s="2">
        <f t="shared" si="57"/>
        <v>123120845.47444949</v>
      </c>
      <c r="D294" s="6">
        <f t="shared" si="58"/>
        <v>8477.9737990234371</v>
      </c>
      <c r="E294" s="6">
        <f t="shared" si="59"/>
        <v>0</v>
      </c>
      <c r="F294" s="2">
        <f t="shared" si="60"/>
        <v>120389601.82457384</v>
      </c>
      <c r="G294" s="6">
        <f t="shared" si="61"/>
        <v>2500</v>
      </c>
      <c r="H294" s="6">
        <f t="shared" si="62"/>
        <v>0</v>
      </c>
      <c r="I294" s="2">
        <f t="shared" si="63"/>
        <v>121233482.45072222</v>
      </c>
      <c r="J294" s="6">
        <f t="shared" si="64"/>
        <v>0</v>
      </c>
      <c r="K294" s="6">
        <f t="shared" si="65"/>
        <v>0</v>
      </c>
      <c r="L294" s="2">
        <f t="shared" si="66"/>
        <v>121360563.28699766</v>
      </c>
      <c r="M294">
        <f t="shared" si="67"/>
        <v>450</v>
      </c>
      <c r="N294">
        <f t="shared" si="68"/>
        <v>0</v>
      </c>
      <c r="O294" s="2">
        <f t="shared" si="69"/>
        <v>117686902.57610753</v>
      </c>
    </row>
    <row r="295" spans="1:15" x14ac:dyDescent="0.25">
      <c r="A295">
        <v>292</v>
      </c>
      <c r="B295" s="2">
        <f t="shared" si="56"/>
        <v>0</v>
      </c>
      <c r="C295" s="2">
        <f t="shared" si="57"/>
        <v>123984490.3858261</v>
      </c>
      <c r="D295" s="6">
        <f t="shared" si="58"/>
        <v>8519.4800912286919</v>
      </c>
      <c r="E295" s="6">
        <f t="shared" si="59"/>
        <v>0</v>
      </c>
      <c r="F295" s="2">
        <f t="shared" si="60"/>
        <v>121225508.88161516</v>
      </c>
      <c r="G295" s="6">
        <f t="shared" si="61"/>
        <v>2500</v>
      </c>
      <c r="H295" s="6">
        <f t="shared" si="62"/>
        <v>0</v>
      </c>
      <c r="I295" s="2">
        <f t="shared" si="63"/>
        <v>122081370.70700236</v>
      </c>
      <c r="J295" s="6">
        <f t="shared" si="64"/>
        <v>0</v>
      </c>
      <c r="K295" s="6">
        <f t="shared" si="65"/>
        <v>0</v>
      </c>
      <c r="L295" s="2">
        <f t="shared" si="66"/>
        <v>122211860.50251561</v>
      </c>
      <c r="M295">
        <f t="shared" si="67"/>
        <v>450</v>
      </c>
      <c r="N295">
        <f t="shared" si="68"/>
        <v>0</v>
      </c>
      <c r="O295" s="2">
        <f t="shared" si="69"/>
        <v>118511977.33199798</v>
      </c>
    </row>
    <row r="296" spans="1:15" x14ac:dyDescent="0.25">
      <c r="A296">
        <v>293</v>
      </c>
      <c r="B296" s="2">
        <f t="shared" si="56"/>
        <v>0</v>
      </c>
      <c r="C296" s="2">
        <f t="shared" si="57"/>
        <v>124854193.4308199</v>
      </c>
      <c r="D296" s="6">
        <f t="shared" si="58"/>
        <v>8561.2754440807585</v>
      </c>
      <c r="E296" s="6">
        <f t="shared" si="59"/>
        <v>0</v>
      </c>
      <c r="F296" s="2">
        <f t="shared" si="60"/>
        <v>122067237.41346778</v>
      </c>
      <c r="G296" s="6">
        <f t="shared" si="61"/>
        <v>2500</v>
      </c>
      <c r="H296" s="6">
        <f t="shared" si="62"/>
        <v>0</v>
      </c>
      <c r="I296" s="2">
        <f t="shared" si="63"/>
        <v>122935206.57008401</v>
      </c>
      <c r="J296" s="6">
        <f t="shared" si="64"/>
        <v>0</v>
      </c>
      <c r="K296" s="6">
        <f t="shared" si="65"/>
        <v>0</v>
      </c>
      <c r="L296" s="2">
        <f t="shared" si="66"/>
        <v>123069129.2373601</v>
      </c>
      <c r="M296">
        <f t="shared" si="67"/>
        <v>450</v>
      </c>
      <c r="N296">
        <f t="shared" si="68"/>
        <v>0</v>
      </c>
      <c r="O296" s="2">
        <f t="shared" si="69"/>
        <v>119342839.66684537</v>
      </c>
    </row>
    <row r="297" spans="1:15" x14ac:dyDescent="0.25">
      <c r="A297">
        <v>294</v>
      </c>
      <c r="B297" s="2">
        <f t="shared" si="56"/>
        <v>0</v>
      </c>
      <c r="C297" s="2">
        <f t="shared" si="57"/>
        <v>125729997.10488528</v>
      </c>
      <c r="D297" s="6">
        <f t="shared" si="58"/>
        <v>8603.3618706733887</v>
      </c>
      <c r="E297" s="6">
        <f t="shared" si="59"/>
        <v>0</v>
      </c>
      <c r="F297" s="2">
        <f t="shared" si="60"/>
        <v>122914827.96240093</v>
      </c>
      <c r="G297" s="6">
        <f t="shared" si="61"/>
        <v>2500</v>
      </c>
      <c r="H297" s="6">
        <f t="shared" si="62"/>
        <v>0</v>
      </c>
      <c r="I297" s="2">
        <f t="shared" si="63"/>
        <v>123795031.76011886</v>
      </c>
      <c r="J297" s="6">
        <f t="shared" si="64"/>
        <v>0</v>
      </c>
      <c r="K297" s="6">
        <f t="shared" si="65"/>
        <v>0</v>
      </c>
      <c r="L297" s="2">
        <f t="shared" si="66"/>
        <v>123932411.37941991</v>
      </c>
      <c r="M297">
        <f t="shared" si="67"/>
        <v>450</v>
      </c>
      <c r="N297">
        <f t="shared" si="68"/>
        <v>0</v>
      </c>
      <c r="O297" s="2">
        <f t="shared" si="69"/>
        <v>120179530.17826822</v>
      </c>
    </row>
    <row r="298" spans="1:15" x14ac:dyDescent="0.25">
      <c r="A298">
        <v>295</v>
      </c>
      <c r="B298" s="2">
        <f t="shared" si="56"/>
        <v>0</v>
      </c>
      <c r="C298" s="2">
        <f t="shared" si="57"/>
        <v>126611944.20156571</v>
      </c>
      <c r="D298" s="6">
        <f t="shared" si="58"/>
        <v>8645.7413981200461</v>
      </c>
      <c r="E298" s="6">
        <f t="shared" si="59"/>
        <v>0</v>
      </c>
      <c r="F298" s="2">
        <f t="shared" si="60"/>
        <v>123768321.3530308</v>
      </c>
      <c r="G298" s="6">
        <f t="shared" si="61"/>
        <v>2500</v>
      </c>
      <c r="H298" s="6">
        <f t="shared" si="62"/>
        <v>0</v>
      </c>
      <c r="I298" s="2">
        <f t="shared" si="63"/>
        <v>124660888.28990926</v>
      </c>
      <c r="J298" s="6">
        <f t="shared" si="64"/>
        <v>0</v>
      </c>
      <c r="K298" s="6">
        <f t="shared" si="65"/>
        <v>0</v>
      </c>
      <c r="L298" s="2">
        <f t="shared" si="66"/>
        <v>124801749.11041105</v>
      </c>
      <c r="M298">
        <f t="shared" si="67"/>
        <v>450</v>
      </c>
      <c r="N298">
        <f t="shared" si="68"/>
        <v>0</v>
      </c>
      <c r="O298" s="2">
        <f t="shared" si="69"/>
        <v>121022089.74866158</v>
      </c>
    </row>
    <row r="299" spans="1:15" x14ac:dyDescent="0.25">
      <c r="A299">
        <v>296</v>
      </c>
      <c r="B299" s="2">
        <f t="shared" si="56"/>
        <v>0</v>
      </c>
      <c r="C299" s="2">
        <f t="shared" si="57"/>
        <v>127500077.81458475</v>
      </c>
      <c r="D299" s="6">
        <f t="shared" si="58"/>
        <v>8688.4160676515403</v>
      </c>
      <c r="E299" s="6">
        <f t="shared" si="59"/>
        <v>0</v>
      </c>
      <c r="F299" s="2">
        <f t="shared" si="60"/>
        <v>124627758.6942869</v>
      </c>
      <c r="G299" s="6">
        <f t="shared" si="61"/>
        <v>2500</v>
      </c>
      <c r="H299" s="6">
        <f t="shared" si="62"/>
        <v>0</v>
      </c>
      <c r="I299" s="2">
        <f t="shared" si="63"/>
        <v>125532818.46696106</v>
      </c>
      <c r="J299" s="6">
        <f t="shared" si="64"/>
        <v>0</v>
      </c>
      <c r="K299" s="6">
        <f t="shared" si="65"/>
        <v>0</v>
      </c>
      <c r="L299" s="2">
        <f t="shared" si="66"/>
        <v>125677184.90793791</v>
      </c>
      <c r="M299">
        <f t="shared" si="67"/>
        <v>450</v>
      </c>
      <c r="N299">
        <f t="shared" si="68"/>
        <v>0</v>
      </c>
      <c r="O299" s="2">
        <f t="shared" si="69"/>
        <v>121870559.5471946</v>
      </c>
    </row>
    <row r="300" spans="1:15" x14ac:dyDescent="0.25">
      <c r="A300">
        <v>297</v>
      </c>
      <c r="B300" s="2">
        <f t="shared" si="56"/>
        <v>0</v>
      </c>
      <c r="C300" s="2">
        <f t="shared" si="57"/>
        <v>128394441.33995169</v>
      </c>
      <c r="D300" s="6">
        <f t="shared" si="58"/>
        <v>8731.3879347143447</v>
      </c>
      <c r="E300" s="6">
        <f t="shared" si="59"/>
        <v>0</v>
      </c>
      <c r="F300" s="2">
        <f t="shared" si="60"/>
        <v>125493181.38139197</v>
      </c>
      <c r="G300" s="6">
        <f t="shared" si="61"/>
        <v>2500</v>
      </c>
      <c r="H300" s="6">
        <f t="shared" si="62"/>
        <v>0</v>
      </c>
      <c r="I300" s="2">
        <f t="shared" si="63"/>
        <v>126410864.8955508</v>
      </c>
      <c r="J300" s="6">
        <f t="shared" si="64"/>
        <v>0</v>
      </c>
      <c r="K300" s="6">
        <f t="shared" si="65"/>
        <v>0</v>
      </c>
      <c r="L300" s="2">
        <f t="shared" si="66"/>
        <v>126558761.5475688</v>
      </c>
      <c r="M300">
        <f t="shared" si="67"/>
        <v>450</v>
      </c>
      <c r="N300">
        <f t="shared" si="68"/>
        <v>0</v>
      </c>
      <c r="O300" s="2">
        <f t="shared" si="69"/>
        <v>122724981.03182217</v>
      </c>
    </row>
    <row r="301" spans="1:15" x14ac:dyDescent="0.25">
      <c r="A301">
        <v>298</v>
      </c>
      <c r="B301" s="2">
        <f t="shared" si="56"/>
        <v>0</v>
      </c>
      <c r="C301" s="2">
        <f t="shared" si="57"/>
        <v>129295078.478082</v>
      </c>
      <c r="D301" s="6">
        <f t="shared" si="58"/>
        <v>8774.6590690695994</v>
      </c>
      <c r="E301" s="6">
        <f t="shared" si="59"/>
        <v>0</v>
      </c>
      <c r="F301" s="2">
        <f t="shared" si="60"/>
        <v>126364631.09785594</v>
      </c>
      <c r="G301" s="6">
        <f t="shared" si="61"/>
        <v>2500</v>
      </c>
      <c r="H301" s="6">
        <f t="shared" si="62"/>
        <v>0</v>
      </c>
      <c r="I301" s="2">
        <f t="shared" si="63"/>
        <v>127295070.47880751</v>
      </c>
      <c r="J301" s="6">
        <f t="shared" si="64"/>
        <v>0</v>
      </c>
      <c r="K301" s="6">
        <f t="shared" si="65"/>
        <v>0</v>
      </c>
      <c r="L301" s="2">
        <f t="shared" si="66"/>
        <v>127446522.10492598</v>
      </c>
      <c r="M301">
        <f t="shared" si="67"/>
        <v>450</v>
      </c>
      <c r="N301">
        <f t="shared" si="68"/>
        <v>0</v>
      </c>
      <c r="O301" s="2">
        <f t="shared" si="69"/>
        <v>123585395.95131065</v>
      </c>
    </row>
    <row r="302" spans="1:15" x14ac:dyDescent="0.25">
      <c r="A302">
        <v>299</v>
      </c>
      <c r="B302" s="2">
        <f t="shared" si="56"/>
        <v>0</v>
      </c>
      <c r="C302" s="2">
        <f t="shared" si="57"/>
        <v>130202033.23593256</v>
      </c>
      <c r="D302" s="6">
        <f t="shared" si="58"/>
        <v>8818.2315548927982</v>
      </c>
      <c r="E302" s="6">
        <f t="shared" si="59"/>
        <v>0</v>
      </c>
      <c r="F302" s="2">
        <f t="shared" si="60"/>
        <v>127242149.81748356</v>
      </c>
      <c r="G302" s="6">
        <f t="shared" si="61"/>
        <v>2500</v>
      </c>
      <c r="H302" s="6">
        <f t="shared" si="62"/>
        <v>0</v>
      </c>
      <c r="I302" s="2">
        <f t="shared" si="63"/>
        <v>128185478.42080897</v>
      </c>
      <c r="J302" s="6">
        <f t="shared" si="64"/>
        <v>0</v>
      </c>
      <c r="K302" s="6">
        <f t="shared" si="65"/>
        <v>0</v>
      </c>
      <c r="L302" s="2">
        <f t="shared" si="66"/>
        <v>128340509.95779048</v>
      </c>
      <c r="M302">
        <f t="shared" si="67"/>
        <v>450</v>
      </c>
      <c r="N302">
        <f t="shared" si="68"/>
        <v>0</v>
      </c>
      <c r="O302" s="2">
        <f t="shared" si="69"/>
        <v>124451846.34727773</v>
      </c>
    </row>
    <row r="303" spans="1:15" x14ac:dyDescent="0.25">
      <c r="A303">
        <v>300</v>
      </c>
      <c r="B303" s="2">
        <f t="shared" si="56"/>
        <v>1200000</v>
      </c>
      <c r="C303" s="2">
        <f t="shared" si="57"/>
        <v>132315349.92915197</v>
      </c>
      <c r="D303" s="6">
        <f t="shared" si="58"/>
        <v>8862.1074908741775</v>
      </c>
      <c r="E303" s="6">
        <f t="shared" si="59"/>
        <v>4125</v>
      </c>
      <c r="F303" s="2">
        <f t="shared" si="60"/>
        <v>129321654.8063961</v>
      </c>
      <c r="G303" s="6">
        <f t="shared" si="61"/>
        <v>2500</v>
      </c>
      <c r="H303" s="6">
        <f t="shared" si="62"/>
        <v>3600</v>
      </c>
      <c r="I303" s="2">
        <f t="shared" si="63"/>
        <v>130278532.22869281</v>
      </c>
      <c r="J303" s="6">
        <f t="shared" si="64"/>
        <v>0</v>
      </c>
      <c r="K303" s="6">
        <f t="shared" si="65"/>
        <v>275</v>
      </c>
      <c r="L303" s="2">
        <f t="shared" si="66"/>
        <v>130440491.85920346</v>
      </c>
      <c r="M303">
        <f t="shared" si="67"/>
        <v>450</v>
      </c>
      <c r="N303">
        <f t="shared" si="68"/>
        <v>60000</v>
      </c>
      <c r="O303" s="2">
        <f t="shared" si="69"/>
        <v>126464374.55624679</v>
      </c>
    </row>
    <row r="304" spans="1:15" x14ac:dyDescent="0.25">
      <c r="A304">
        <v>301</v>
      </c>
      <c r="B304" s="2">
        <f t="shared" si="56"/>
        <v>0</v>
      </c>
      <c r="C304" s="2">
        <f t="shared" si="57"/>
        <v>133243490.71817085</v>
      </c>
      <c r="D304" s="6">
        <f t="shared" si="58"/>
        <v>8966.0827403198055</v>
      </c>
      <c r="E304" s="6">
        <f t="shared" si="59"/>
        <v>0</v>
      </c>
      <c r="F304" s="2">
        <f t="shared" si="60"/>
        <v>130219767.01053928</v>
      </c>
      <c r="G304" s="6">
        <f t="shared" si="61"/>
        <v>2500</v>
      </c>
      <c r="H304" s="6">
        <f t="shared" si="62"/>
        <v>0</v>
      </c>
      <c r="I304" s="2">
        <f t="shared" si="63"/>
        <v>131189867.99610554</v>
      </c>
      <c r="J304" s="6">
        <f t="shared" si="64"/>
        <v>0</v>
      </c>
      <c r="K304" s="6">
        <f t="shared" si="65"/>
        <v>0</v>
      </c>
      <c r="L304" s="2">
        <f t="shared" si="66"/>
        <v>131355481.24704877</v>
      </c>
      <c r="M304">
        <f t="shared" si="67"/>
        <v>450</v>
      </c>
      <c r="N304">
        <f t="shared" si="68"/>
        <v>0</v>
      </c>
      <c r="O304" s="2">
        <f t="shared" si="69"/>
        <v>127351019.86894414</v>
      </c>
    </row>
    <row r="305" spans="1:15" x14ac:dyDescent="0.25">
      <c r="A305">
        <v>302</v>
      </c>
      <c r="B305" s="2">
        <f t="shared" si="56"/>
        <v>0</v>
      </c>
      <c r="C305" s="2">
        <f t="shared" si="57"/>
        <v>134178142.05433866</v>
      </c>
      <c r="D305" s="6">
        <f t="shared" si="58"/>
        <v>9010.9883505269645</v>
      </c>
      <c r="E305" s="6">
        <f t="shared" si="59"/>
        <v>0</v>
      </c>
      <c r="F305" s="2">
        <f t="shared" si="60"/>
        <v>131124133.90236585</v>
      </c>
      <c r="G305" s="6">
        <f t="shared" si="61"/>
        <v>2500</v>
      </c>
      <c r="H305" s="6">
        <f t="shared" si="62"/>
        <v>0</v>
      </c>
      <c r="I305" s="2">
        <f t="shared" si="63"/>
        <v>132107596.42996761</v>
      </c>
      <c r="J305" s="6">
        <f t="shared" si="64"/>
        <v>0</v>
      </c>
      <c r="K305" s="6">
        <f t="shared" si="65"/>
        <v>0</v>
      </c>
      <c r="L305" s="2">
        <f t="shared" si="66"/>
        <v>132276888.93007171</v>
      </c>
      <c r="M305">
        <f t="shared" si="67"/>
        <v>450</v>
      </c>
      <c r="N305">
        <f t="shared" si="68"/>
        <v>0</v>
      </c>
      <c r="O305" s="2">
        <f t="shared" si="69"/>
        <v>128243884.65414068</v>
      </c>
    </row>
    <row r="306" spans="1:15" x14ac:dyDescent="0.25">
      <c r="A306">
        <v>303</v>
      </c>
      <c r="B306" s="2">
        <f t="shared" si="56"/>
        <v>0</v>
      </c>
      <c r="C306" s="2">
        <f t="shared" si="57"/>
        <v>135119349.60661498</v>
      </c>
      <c r="D306" s="6">
        <f t="shared" si="58"/>
        <v>9056.2066951182933</v>
      </c>
      <c r="E306" s="6">
        <f t="shared" si="59"/>
        <v>0</v>
      </c>
      <c r="F306" s="2">
        <f t="shared" si="60"/>
        <v>132034799.04115251</v>
      </c>
      <c r="G306" s="6">
        <f t="shared" si="61"/>
        <v>2500</v>
      </c>
      <c r="H306" s="6">
        <f t="shared" si="62"/>
        <v>0</v>
      </c>
      <c r="I306" s="2">
        <f t="shared" si="63"/>
        <v>133031762.3723513</v>
      </c>
      <c r="J306" s="6">
        <f t="shared" si="64"/>
        <v>0</v>
      </c>
      <c r="K306" s="6">
        <f t="shared" si="65"/>
        <v>0</v>
      </c>
      <c r="L306" s="2">
        <f t="shared" si="66"/>
        <v>133204759.93012014</v>
      </c>
      <c r="M306">
        <f t="shared" si="67"/>
        <v>450</v>
      </c>
      <c r="N306">
        <f t="shared" si="68"/>
        <v>0</v>
      </c>
      <c r="O306" s="2">
        <f t="shared" si="69"/>
        <v>129143012.53902039</v>
      </c>
    </row>
    <row r="307" spans="1:15" x14ac:dyDescent="0.25">
      <c r="A307">
        <v>304</v>
      </c>
      <c r="B307" s="2">
        <f t="shared" si="56"/>
        <v>0</v>
      </c>
      <c r="C307" s="2">
        <f t="shared" si="57"/>
        <v>136067159.3643094</v>
      </c>
      <c r="D307" s="6">
        <f t="shared" si="58"/>
        <v>9101.7399520576255</v>
      </c>
      <c r="E307" s="6">
        <f t="shared" si="59"/>
        <v>0</v>
      </c>
      <c r="F307" s="2">
        <f t="shared" si="60"/>
        <v>132951806.28953414</v>
      </c>
      <c r="G307" s="6">
        <f t="shared" si="61"/>
        <v>2500</v>
      </c>
      <c r="H307" s="6">
        <f t="shared" si="62"/>
        <v>0</v>
      </c>
      <c r="I307" s="2">
        <f t="shared" si="63"/>
        <v>133962410.97987859</v>
      </c>
      <c r="J307" s="6">
        <f t="shared" si="64"/>
        <v>0</v>
      </c>
      <c r="K307" s="6">
        <f t="shared" si="65"/>
        <v>0</v>
      </c>
      <c r="L307" s="2">
        <f t="shared" si="66"/>
        <v>134139139.58485265</v>
      </c>
      <c r="M307">
        <f t="shared" si="67"/>
        <v>450</v>
      </c>
      <c r="N307">
        <f t="shared" si="68"/>
        <v>0</v>
      </c>
      <c r="O307" s="2">
        <f t="shared" si="69"/>
        <v>130048447.45679499</v>
      </c>
    </row>
    <row r="308" spans="1:15" x14ac:dyDescent="0.25">
      <c r="A308">
        <v>305</v>
      </c>
      <c r="B308" s="2">
        <f t="shared" si="56"/>
        <v>0</v>
      </c>
      <c r="C308" s="2">
        <f t="shared" si="57"/>
        <v>137021617.63932866</v>
      </c>
      <c r="D308" s="6">
        <f t="shared" si="58"/>
        <v>9147.5903144767071</v>
      </c>
      <c r="E308" s="6">
        <f t="shared" si="59"/>
        <v>0</v>
      </c>
      <c r="F308" s="2">
        <f t="shared" si="60"/>
        <v>133875199.81561644</v>
      </c>
      <c r="G308" s="6">
        <f t="shared" si="61"/>
        <v>2500</v>
      </c>
      <c r="H308" s="6">
        <f t="shared" si="62"/>
        <v>0</v>
      </c>
      <c r="I308" s="2">
        <f t="shared" si="63"/>
        <v>134899587.72592762</v>
      </c>
      <c r="J308" s="6">
        <f t="shared" si="64"/>
        <v>0</v>
      </c>
      <c r="K308" s="6">
        <f t="shared" si="65"/>
        <v>0</v>
      </c>
      <c r="L308" s="2">
        <f t="shared" si="66"/>
        <v>135080073.54995394</v>
      </c>
      <c r="M308">
        <f t="shared" si="67"/>
        <v>450</v>
      </c>
      <c r="N308">
        <f t="shared" si="68"/>
        <v>0</v>
      </c>
      <c r="O308" s="2">
        <f t="shared" si="69"/>
        <v>130960233.6488506</v>
      </c>
    </row>
    <row r="309" spans="1:15" x14ac:dyDescent="0.25">
      <c r="A309">
        <v>306</v>
      </c>
      <c r="B309" s="2">
        <f t="shared" si="56"/>
        <v>0</v>
      </c>
      <c r="C309" s="2">
        <f t="shared" si="57"/>
        <v>137982771.06843954</v>
      </c>
      <c r="D309" s="6">
        <f t="shared" si="58"/>
        <v>9193.7599907808217</v>
      </c>
      <c r="E309" s="6">
        <f t="shared" si="59"/>
        <v>0</v>
      </c>
      <c r="F309" s="2">
        <f t="shared" si="60"/>
        <v>134805024.09510335</v>
      </c>
      <c r="G309" s="6">
        <f t="shared" si="61"/>
        <v>2500</v>
      </c>
      <c r="H309" s="6">
        <f t="shared" si="62"/>
        <v>0</v>
      </c>
      <c r="I309" s="2">
        <f t="shared" si="63"/>
        <v>135843338.40285462</v>
      </c>
      <c r="J309" s="6">
        <f t="shared" si="64"/>
        <v>0</v>
      </c>
      <c r="K309" s="6">
        <f t="shared" si="65"/>
        <v>0</v>
      </c>
      <c r="L309" s="2">
        <f t="shared" si="66"/>
        <v>136027607.80136552</v>
      </c>
      <c r="M309">
        <f t="shared" si="67"/>
        <v>450</v>
      </c>
      <c r="N309">
        <f t="shared" si="68"/>
        <v>0</v>
      </c>
      <c r="O309" s="2">
        <f t="shared" si="69"/>
        <v>131878415.6669095</v>
      </c>
    </row>
    <row r="310" spans="1:15" x14ac:dyDescent="0.25">
      <c r="A310">
        <v>307</v>
      </c>
      <c r="B310" s="2">
        <f t="shared" si="56"/>
        <v>0</v>
      </c>
      <c r="C310" s="2">
        <f t="shared" si="57"/>
        <v>138950666.61554763</v>
      </c>
      <c r="D310" s="6">
        <f t="shared" si="58"/>
        <v>9240.2512047551681</v>
      </c>
      <c r="E310" s="6">
        <f t="shared" si="59"/>
        <v>0</v>
      </c>
      <c r="F310" s="2">
        <f t="shared" si="60"/>
        <v>135741323.91343915</v>
      </c>
      <c r="G310" s="6">
        <f t="shared" si="61"/>
        <v>2500</v>
      </c>
      <c r="H310" s="6">
        <f t="shared" si="62"/>
        <v>0</v>
      </c>
      <c r="I310" s="2">
        <f t="shared" si="63"/>
        <v>136793709.1242314</v>
      </c>
      <c r="J310" s="6">
        <f t="shared" si="64"/>
        <v>0</v>
      </c>
      <c r="K310" s="6">
        <f t="shared" si="65"/>
        <v>0</v>
      </c>
      <c r="L310" s="2">
        <f t="shared" si="66"/>
        <v>136981788.63753241</v>
      </c>
      <c r="M310">
        <f t="shared" si="67"/>
        <v>450</v>
      </c>
      <c r="N310">
        <f t="shared" si="68"/>
        <v>0</v>
      </c>
      <c r="O310" s="2">
        <f t="shared" si="69"/>
        <v>132803038.37520699</v>
      </c>
    </row>
    <row r="311" spans="1:15" x14ac:dyDescent="0.25">
      <c r="A311">
        <v>308</v>
      </c>
      <c r="B311" s="2">
        <f t="shared" si="56"/>
        <v>0</v>
      </c>
      <c r="C311" s="2">
        <f t="shared" si="57"/>
        <v>139925351.57399204</v>
      </c>
      <c r="D311" s="6">
        <f t="shared" si="58"/>
        <v>9287.0661956719578</v>
      </c>
      <c r="E311" s="6">
        <f t="shared" si="59"/>
        <v>0</v>
      </c>
      <c r="F311" s="2">
        <f t="shared" si="60"/>
        <v>136684144.36796573</v>
      </c>
      <c r="G311" s="6">
        <f t="shared" si="61"/>
        <v>2500</v>
      </c>
      <c r="H311" s="6">
        <f t="shared" si="62"/>
        <v>0</v>
      </c>
      <c r="I311" s="2">
        <f t="shared" si="63"/>
        <v>137750746.32709858</v>
      </c>
      <c r="J311" s="6">
        <f t="shared" si="64"/>
        <v>0</v>
      </c>
      <c r="K311" s="6">
        <f t="shared" si="65"/>
        <v>0</v>
      </c>
      <c r="L311" s="2">
        <f t="shared" si="66"/>
        <v>137942662.68166512</v>
      </c>
      <c r="M311">
        <f t="shared" si="67"/>
        <v>450</v>
      </c>
      <c r="N311">
        <f t="shared" si="68"/>
        <v>0</v>
      </c>
      <c r="O311" s="2">
        <f t="shared" si="69"/>
        <v>133734146.95268355</v>
      </c>
    </row>
    <row r="312" spans="1:15" x14ac:dyDescent="0.25">
      <c r="A312">
        <v>309</v>
      </c>
      <c r="B312" s="2">
        <f t="shared" si="56"/>
        <v>0</v>
      </c>
      <c r="C312" s="2">
        <f t="shared" si="57"/>
        <v>140906873.56885636</v>
      </c>
      <c r="D312" s="6">
        <f t="shared" si="58"/>
        <v>9334.2072183982855</v>
      </c>
      <c r="E312" s="6">
        <f t="shared" si="59"/>
        <v>0</v>
      </c>
      <c r="F312" s="2">
        <f t="shared" si="60"/>
        <v>137633530.87009454</v>
      </c>
      <c r="G312" s="6">
        <f t="shared" si="61"/>
        <v>2500</v>
      </c>
      <c r="H312" s="6">
        <f t="shared" si="62"/>
        <v>0</v>
      </c>
      <c r="I312" s="2">
        <f t="shared" si="63"/>
        <v>138714496.77423459</v>
      </c>
      <c r="J312" s="6">
        <f t="shared" si="64"/>
        <v>0</v>
      </c>
      <c r="K312" s="6">
        <f t="shared" si="65"/>
        <v>0</v>
      </c>
      <c r="L312" s="2">
        <f t="shared" si="66"/>
        <v>138910276.88401791</v>
      </c>
      <c r="M312">
        <f t="shared" si="67"/>
        <v>450</v>
      </c>
      <c r="N312">
        <f t="shared" si="68"/>
        <v>0</v>
      </c>
      <c r="O312" s="2">
        <f t="shared" si="69"/>
        <v>134671786.89519238</v>
      </c>
    </row>
    <row r="313" spans="1:15" x14ac:dyDescent="0.25">
      <c r="A313">
        <v>310</v>
      </c>
      <c r="B313" s="2">
        <f t="shared" si="56"/>
        <v>0</v>
      </c>
      <c r="C313" s="2">
        <f t="shared" si="57"/>
        <v>141895280.55929556</v>
      </c>
      <c r="D313" s="6">
        <f t="shared" si="58"/>
        <v>9381.6765435047273</v>
      </c>
      <c r="E313" s="6">
        <f t="shared" si="59"/>
        <v>0</v>
      </c>
      <c r="F313" s="2">
        <f t="shared" si="60"/>
        <v>138589529.14749402</v>
      </c>
      <c r="G313" s="6">
        <f t="shared" si="61"/>
        <v>2500</v>
      </c>
      <c r="H313" s="6">
        <f t="shared" si="62"/>
        <v>0</v>
      </c>
      <c r="I313" s="2">
        <f t="shared" si="63"/>
        <v>139685007.55644059</v>
      </c>
      <c r="J313" s="6">
        <f t="shared" si="64"/>
        <v>0</v>
      </c>
      <c r="K313" s="6">
        <f t="shared" si="65"/>
        <v>0</v>
      </c>
      <c r="L313" s="2">
        <f t="shared" si="66"/>
        <v>139884678.52418286</v>
      </c>
      <c r="M313">
        <f t="shared" si="67"/>
        <v>450</v>
      </c>
      <c r="N313">
        <f t="shared" si="68"/>
        <v>0</v>
      </c>
      <c r="O313" s="2">
        <f t="shared" si="69"/>
        <v>135616004.01772246</v>
      </c>
    </row>
    <row r="314" spans="1:15" x14ac:dyDescent="0.25">
      <c r="A314">
        <v>311</v>
      </c>
      <c r="B314" s="2">
        <f t="shared" si="56"/>
        <v>0</v>
      </c>
      <c r="C314" s="2">
        <f t="shared" si="57"/>
        <v>142890620.8408795</v>
      </c>
      <c r="D314" s="6">
        <f t="shared" si="58"/>
        <v>9429.4764573747016</v>
      </c>
      <c r="E314" s="6">
        <f t="shared" si="59"/>
        <v>0</v>
      </c>
      <c r="F314" s="2">
        <f t="shared" si="60"/>
        <v>139552185.24629197</v>
      </c>
      <c r="G314" s="6">
        <f t="shared" si="61"/>
        <v>2500</v>
      </c>
      <c r="H314" s="6">
        <f t="shared" si="62"/>
        <v>0</v>
      </c>
      <c r="I314" s="2">
        <f t="shared" si="63"/>
        <v>140662326.09484139</v>
      </c>
      <c r="J314" s="6">
        <f t="shared" si="64"/>
        <v>0</v>
      </c>
      <c r="K314" s="6">
        <f t="shared" si="65"/>
        <v>0</v>
      </c>
      <c r="L314" s="2">
        <f t="shared" si="66"/>
        <v>140865915.21340001</v>
      </c>
      <c r="M314">
        <f t="shared" si="67"/>
        <v>450</v>
      </c>
      <c r="N314">
        <f t="shared" si="68"/>
        <v>0</v>
      </c>
      <c r="O314" s="2">
        <f t="shared" si="69"/>
        <v>136566844.45663705</v>
      </c>
    </row>
    <row r="315" spans="1:15" x14ac:dyDescent="0.25">
      <c r="A315">
        <v>312</v>
      </c>
      <c r="B315" s="2">
        <f t="shared" si="56"/>
        <v>1200000</v>
      </c>
      <c r="C315" s="2">
        <f t="shared" si="57"/>
        <v>145092943.04795271</v>
      </c>
      <c r="D315" s="6">
        <f t="shared" si="58"/>
        <v>9477.6092623145996</v>
      </c>
      <c r="E315" s="6">
        <f t="shared" si="59"/>
        <v>4125</v>
      </c>
      <c r="F315" s="2">
        <f t="shared" si="60"/>
        <v>141717420.53329349</v>
      </c>
      <c r="G315" s="6">
        <f t="shared" si="61"/>
        <v>2500</v>
      </c>
      <c r="H315" s="6">
        <f t="shared" si="62"/>
        <v>3600</v>
      </c>
      <c r="I315" s="2">
        <f t="shared" si="63"/>
        <v>142842900.1432026</v>
      </c>
      <c r="J315" s="6">
        <f t="shared" si="64"/>
        <v>0</v>
      </c>
      <c r="K315" s="6">
        <f t="shared" si="65"/>
        <v>275</v>
      </c>
      <c r="L315" s="2">
        <f t="shared" si="66"/>
        <v>143053757.96786556</v>
      </c>
      <c r="M315">
        <f t="shared" si="67"/>
        <v>450</v>
      </c>
      <c r="N315">
        <f t="shared" si="68"/>
        <v>60000</v>
      </c>
      <c r="O315" s="2">
        <f t="shared" si="69"/>
        <v>138664354.67192814</v>
      </c>
    </row>
    <row r="316" spans="1:15" x14ac:dyDescent="0.25">
      <c r="A316">
        <v>313</v>
      </c>
      <c r="B316" s="2">
        <f t="shared" si="56"/>
        <v>0</v>
      </c>
      <c r="C316" s="2">
        <f t="shared" si="57"/>
        <v>146110713.68993571</v>
      </c>
      <c r="D316" s="6">
        <f t="shared" si="58"/>
        <v>9585.871026664674</v>
      </c>
      <c r="E316" s="6">
        <f t="shared" si="59"/>
        <v>0</v>
      </c>
      <c r="F316" s="2">
        <f t="shared" si="60"/>
        <v>142701860.08368632</v>
      </c>
      <c r="G316" s="6">
        <f t="shared" si="61"/>
        <v>2500</v>
      </c>
      <c r="H316" s="6">
        <f t="shared" si="62"/>
        <v>0</v>
      </c>
      <c r="I316" s="2">
        <f t="shared" si="63"/>
        <v>143842370.07158712</v>
      </c>
      <c r="J316" s="6">
        <f t="shared" si="64"/>
        <v>0</v>
      </c>
      <c r="K316" s="6">
        <f t="shared" si="65"/>
        <v>0</v>
      </c>
      <c r="L316" s="2">
        <f t="shared" si="66"/>
        <v>144057224.5185228</v>
      </c>
      <c r="M316">
        <f t="shared" si="67"/>
        <v>450</v>
      </c>
      <c r="N316">
        <f t="shared" si="68"/>
        <v>0</v>
      </c>
      <c r="O316" s="2">
        <f t="shared" si="69"/>
        <v>139636578.10671523</v>
      </c>
    </row>
    <row r="317" spans="1:15" x14ac:dyDescent="0.25">
      <c r="A317">
        <v>314</v>
      </c>
      <c r="B317" s="2">
        <f t="shared" si="56"/>
        <v>0</v>
      </c>
      <c r="C317" s="2">
        <f t="shared" si="57"/>
        <v>147135623.59767434</v>
      </c>
      <c r="D317" s="6">
        <f t="shared" si="58"/>
        <v>9635.0930041843167</v>
      </c>
      <c r="E317" s="6">
        <f t="shared" si="59"/>
        <v>0</v>
      </c>
      <c r="F317" s="2">
        <f t="shared" si="60"/>
        <v>143693155.52792233</v>
      </c>
      <c r="G317" s="6">
        <f t="shared" si="61"/>
        <v>2500</v>
      </c>
      <c r="H317" s="6">
        <f t="shared" si="62"/>
        <v>0</v>
      </c>
      <c r="I317" s="2">
        <f t="shared" si="63"/>
        <v>144848850.89332926</v>
      </c>
      <c r="J317" s="6">
        <f t="shared" si="64"/>
        <v>0</v>
      </c>
      <c r="K317" s="6">
        <f t="shared" si="65"/>
        <v>0</v>
      </c>
      <c r="L317" s="2">
        <f t="shared" si="66"/>
        <v>145067729.99729064</v>
      </c>
      <c r="M317">
        <f t="shared" si="67"/>
        <v>450</v>
      </c>
      <c r="N317">
        <f t="shared" si="68"/>
        <v>0</v>
      </c>
      <c r="O317" s="2">
        <f t="shared" si="69"/>
        <v>140615621.31128979</v>
      </c>
    </row>
    <row r="318" spans="1:15" x14ac:dyDescent="0.25">
      <c r="A318">
        <v>315</v>
      </c>
      <c r="B318" s="2">
        <f t="shared" si="56"/>
        <v>0</v>
      </c>
      <c r="C318" s="2">
        <f t="shared" si="57"/>
        <v>148167722.85034499</v>
      </c>
      <c r="D318" s="6">
        <f t="shared" si="58"/>
        <v>9684.6577763961177</v>
      </c>
      <c r="E318" s="6">
        <f t="shared" si="59"/>
        <v>0</v>
      </c>
      <c r="F318" s="2">
        <f t="shared" si="60"/>
        <v>144691354.6122348</v>
      </c>
      <c r="G318" s="6">
        <f t="shared" si="61"/>
        <v>2500</v>
      </c>
      <c r="H318" s="6">
        <f t="shared" si="62"/>
        <v>0</v>
      </c>
      <c r="I318" s="2">
        <f t="shared" si="63"/>
        <v>145862391.78712296</v>
      </c>
      <c r="J318" s="6">
        <f t="shared" si="64"/>
        <v>0</v>
      </c>
      <c r="K318" s="6">
        <f t="shared" si="65"/>
        <v>0</v>
      </c>
      <c r="L318" s="2">
        <f t="shared" si="66"/>
        <v>146085323.77951589</v>
      </c>
      <c r="M318">
        <f t="shared" si="67"/>
        <v>450</v>
      </c>
      <c r="N318">
        <f t="shared" si="68"/>
        <v>0</v>
      </c>
      <c r="O318" s="2">
        <f t="shared" si="69"/>
        <v>141601532.1236881</v>
      </c>
    </row>
    <row r="319" spans="1:15" x14ac:dyDescent="0.25">
      <c r="A319">
        <v>316</v>
      </c>
      <c r="B319" s="2">
        <f t="shared" si="56"/>
        <v>0</v>
      </c>
      <c r="C319" s="2">
        <f t="shared" si="57"/>
        <v>149207061.87841001</v>
      </c>
      <c r="D319" s="6">
        <f t="shared" si="58"/>
        <v>9734.5677306117395</v>
      </c>
      <c r="E319" s="6">
        <f t="shared" si="59"/>
        <v>0</v>
      </c>
      <c r="F319" s="2">
        <f t="shared" si="60"/>
        <v>145696505.41537416</v>
      </c>
      <c r="G319" s="6">
        <f t="shared" si="61"/>
        <v>2500</v>
      </c>
      <c r="H319" s="6">
        <f t="shared" si="62"/>
        <v>0</v>
      </c>
      <c r="I319" s="2">
        <f t="shared" si="63"/>
        <v>146883042.27663153</v>
      </c>
      <c r="J319" s="6">
        <f t="shared" si="64"/>
        <v>0</v>
      </c>
      <c r="K319" s="6">
        <f t="shared" si="65"/>
        <v>0</v>
      </c>
      <c r="L319" s="2">
        <f t="shared" si="66"/>
        <v>147110055.58689424</v>
      </c>
      <c r="M319">
        <f t="shared" si="67"/>
        <v>450</v>
      </c>
      <c r="N319">
        <f t="shared" si="68"/>
        <v>0</v>
      </c>
      <c r="O319" s="2">
        <f t="shared" si="69"/>
        <v>142594358.71751171</v>
      </c>
    </row>
    <row r="320" spans="1:15" x14ac:dyDescent="0.25">
      <c r="A320">
        <v>317</v>
      </c>
      <c r="B320" s="2">
        <f t="shared" si="56"/>
        <v>0</v>
      </c>
      <c r="C320" s="2">
        <f t="shared" si="57"/>
        <v>150253691.46608195</v>
      </c>
      <c r="D320" s="6">
        <f t="shared" si="58"/>
        <v>9784.8252707687079</v>
      </c>
      <c r="E320" s="6">
        <f t="shared" si="59"/>
        <v>0</v>
      </c>
      <c r="F320" s="2">
        <f t="shared" si="60"/>
        <v>146708656.35092384</v>
      </c>
      <c r="G320" s="6">
        <f t="shared" si="61"/>
        <v>2500</v>
      </c>
      <c r="H320" s="6">
        <f t="shared" si="62"/>
        <v>0</v>
      </c>
      <c r="I320" s="2">
        <f t="shared" si="63"/>
        <v>147910852.23290759</v>
      </c>
      <c r="J320" s="6">
        <f t="shared" si="64"/>
        <v>0</v>
      </c>
      <c r="K320" s="6">
        <f t="shared" si="65"/>
        <v>0</v>
      </c>
      <c r="L320" s="2">
        <f t="shared" si="66"/>
        <v>148141975.48989975</v>
      </c>
      <c r="M320">
        <f t="shared" si="67"/>
        <v>450</v>
      </c>
      <c r="N320">
        <f t="shared" si="68"/>
        <v>0</v>
      </c>
      <c r="O320" s="2">
        <f t="shared" si="69"/>
        <v>143594149.60428128</v>
      </c>
    </row>
    <row r="321" spans="1:15" x14ac:dyDescent="0.25">
      <c r="A321">
        <v>318</v>
      </c>
      <c r="B321" s="2">
        <f t="shared" si="56"/>
        <v>0</v>
      </c>
      <c r="C321" s="2">
        <f t="shared" si="57"/>
        <v>151307662.7538048</v>
      </c>
      <c r="D321" s="6">
        <f t="shared" si="58"/>
        <v>9835.4328175461924</v>
      </c>
      <c r="E321" s="6">
        <f t="shared" si="59"/>
        <v>0</v>
      </c>
      <c r="F321" s="2">
        <f t="shared" si="60"/>
        <v>147727856.16963211</v>
      </c>
      <c r="G321" s="6">
        <f t="shared" si="61"/>
        <v>2500</v>
      </c>
      <c r="H321" s="6">
        <f t="shared" si="62"/>
        <v>0</v>
      </c>
      <c r="I321" s="2">
        <f t="shared" si="63"/>
        <v>148945871.87682977</v>
      </c>
      <c r="J321" s="6">
        <f t="shared" si="64"/>
        <v>0</v>
      </c>
      <c r="K321" s="6">
        <f t="shared" si="65"/>
        <v>0</v>
      </c>
      <c r="L321" s="2">
        <f t="shared" si="66"/>
        <v>149181133.91023144</v>
      </c>
      <c r="M321">
        <f t="shared" si="67"/>
        <v>450</v>
      </c>
      <c r="N321">
        <f t="shared" si="68"/>
        <v>0</v>
      </c>
      <c r="O321" s="2">
        <f t="shared" si="69"/>
        <v>144600953.63580686</v>
      </c>
    </row>
    <row r="322" spans="1:15" x14ac:dyDescent="0.25">
      <c r="A322">
        <v>319</v>
      </c>
      <c r="B322" s="2">
        <f t="shared" si="56"/>
        <v>0</v>
      </c>
      <c r="C322" s="2">
        <f t="shared" si="57"/>
        <v>152369027.24075297</v>
      </c>
      <c r="D322" s="6">
        <f t="shared" si="58"/>
        <v>9886.3928084816052</v>
      </c>
      <c r="E322" s="6">
        <f t="shared" si="59"/>
        <v>0</v>
      </c>
      <c r="F322" s="2">
        <f t="shared" si="60"/>
        <v>148754153.96176016</v>
      </c>
      <c r="G322" s="6">
        <f t="shared" si="61"/>
        <v>2500</v>
      </c>
      <c r="H322" s="6">
        <f t="shared" si="62"/>
        <v>0</v>
      </c>
      <c r="I322" s="2">
        <f t="shared" si="63"/>
        <v>149988151.78155673</v>
      </c>
      <c r="J322" s="6">
        <f t="shared" si="64"/>
        <v>0</v>
      </c>
      <c r="K322" s="6">
        <f t="shared" si="65"/>
        <v>0</v>
      </c>
      <c r="L322" s="2">
        <f t="shared" si="66"/>
        <v>150227581.62327692</v>
      </c>
      <c r="M322">
        <f t="shared" si="67"/>
        <v>450</v>
      </c>
      <c r="N322">
        <f t="shared" si="68"/>
        <v>0</v>
      </c>
      <c r="O322" s="2">
        <f t="shared" si="69"/>
        <v>145614820.00657508</v>
      </c>
    </row>
    <row r="323" spans="1:15" x14ac:dyDescent="0.25">
      <c r="A323">
        <v>320</v>
      </c>
      <c r="B323" s="2">
        <f t="shared" si="56"/>
        <v>0</v>
      </c>
      <c r="C323" s="2">
        <f t="shared" si="57"/>
        <v>153437836.7873475</v>
      </c>
      <c r="D323" s="6">
        <f t="shared" si="58"/>
        <v>9937.7076980880083</v>
      </c>
      <c r="E323" s="6">
        <f t="shared" si="59"/>
        <v>0</v>
      </c>
      <c r="F323" s="2">
        <f t="shared" si="60"/>
        <v>149787599.15944654</v>
      </c>
      <c r="G323" s="6">
        <f t="shared" si="61"/>
        <v>2500</v>
      </c>
      <c r="H323" s="6">
        <f t="shared" si="62"/>
        <v>0</v>
      </c>
      <c r="I323" s="2">
        <f t="shared" si="63"/>
        <v>151037742.87499815</v>
      </c>
      <c r="J323" s="6">
        <f t="shared" si="64"/>
        <v>0</v>
      </c>
      <c r="K323" s="6">
        <f t="shared" si="65"/>
        <v>0</v>
      </c>
      <c r="L323" s="2">
        <f t="shared" si="66"/>
        <v>151281369.76059344</v>
      </c>
      <c r="M323">
        <f t="shared" si="67"/>
        <v>450</v>
      </c>
      <c r="N323">
        <f t="shared" si="68"/>
        <v>0</v>
      </c>
      <c r="O323" s="2">
        <f t="shared" si="69"/>
        <v>146635798.25615275</v>
      </c>
    </row>
    <row r="324" spans="1:15" x14ac:dyDescent="0.25">
      <c r="A324">
        <v>321</v>
      </c>
      <c r="B324" s="2">
        <f t="shared" ref="B324:B363" si="70">IF(MOD(A324,12)=0,$S$4,0)</f>
        <v>0</v>
      </c>
      <c r="C324" s="2">
        <f t="shared" ref="C324:C363" si="71">C323*(1+$U$3)+$B324</f>
        <v>154514143.61779016</v>
      </c>
      <c r="D324" s="6">
        <f t="shared" ref="D324:D363" si="72">MAX(MIN(F323,50000000)*0.01%, 125)+IF(F323&gt;50000000, (F323-50000000)*0.005%, 0)</f>
        <v>9989.3799579723272</v>
      </c>
      <c r="E324" s="6">
        <f t="shared" ref="E324:E363" si="73">IF($B324&gt;0, MAX($B324*0.3%, 15*$S$1),0)</f>
        <v>0</v>
      </c>
      <c r="F324" s="2">
        <f t="shared" ref="F324:F363" si="74">(F323-D324)*(1+$U$3)+$B324-E324</f>
        <v>150828241.53908813</v>
      </c>
      <c r="G324" s="6">
        <f t="shared" ref="G324:G363" si="75">MIN(MAX(I323*0.01%, $S$5), 2500)</f>
        <v>2500</v>
      </c>
      <c r="H324" s="6">
        <f t="shared" ref="H324:H363" si="76">IF($B324&gt;0, MAX($B324*0.3%, 7*$S$1),0)</f>
        <v>0</v>
      </c>
      <c r="I324" s="2">
        <f t="shared" ref="I324:I363" si="77">(I323-G324)*(1+$U$3)+$B324-H324</f>
        <v>152094696.44230324</v>
      </c>
      <c r="J324" s="6">
        <f t="shared" ref="J324:J363" si="78">IF(L323/ $S$1 &gt; 100000, 0, 10*$S$1)</f>
        <v>0</v>
      </c>
      <c r="K324" s="6">
        <f t="shared" ref="K324:K363" si="79">IF($B324&gt;0, MAX(B324/$S$1/$S$7*0.005,1)*$S$1, 0)</f>
        <v>0</v>
      </c>
      <c r="L324" s="2">
        <f t="shared" ref="L324:L363" si="80">(L323-MAX(J324, K324))*(1+$U$3)+$B324</f>
        <v>152342549.8124063</v>
      </c>
      <c r="M324">
        <f t="shared" ref="M324:M363" si="81">5400/12</f>
        <v>450</v>
      </c>
      <c r="N324">
        <f t="shared" ref="N324:N363" si="82">IF($B324&gt;0, $B324*5%, 0)</f>
        <v>0</v>
      </c>
      <c r="O324" s="2">
        <f t="shared" ref="O324:O363" si="83">(O323-M324)*(1+$U$3)+$B324-N324</f>
        <v>147663938.27160749</v>
      </c>
    </row>
    <row r="325" spans="1:15" x14ac:dyDescent="0.25">
      <c r="A325">
        <v>322</v>
      </c>
      <c r="B325" s="2">
        <f t="shared" si="70"/>
        <v>0</v>
      </c>
      <c r="C325" s="2">
        <f t="shared" si="71"/>
        <v>155598000.32261527</v>
      </c>
      <c r="D325" s="6">
        <f t="shared" si="72"/>
        <v>10041.412076954406</v>
      </c>
      <c r="E325" s="6">
        <f t="shared" si="73"/>
        <v>0</v>
      </c>
      <c r="F325" s="2">
        <f t="shared" si="74"/>
        <v>151876131.22373763</v>
      </c>
      <c r="G325" s="6">
        <f t="shared" si="75"/>
        <v>2500</v>
      </c>
      <c r="H325" s="6">
        <f t="shared" si="76"/>
        <v>0</v>
      </c>
      <c r="I325" s="2">
        <f t="shared" si="77"/>
        <v>153159064.12836656</v>
      </c>
      <c r="J325" s="6">
        <f t="shared" si="78"/>
        <v>0</v>
      </c>
      <c r="K325" s="6">
        <f t="shared" si="79"/>
        <v>0</v>
      </c>
      <c r="L325" s="2">
        <f t="shared" si="80"/>
        <v>153411173.63012469</v>
      </c>
      <c r="M325">
        <f t="shared" si="81"/>
        <v>450</v>
      </c>
      <c r="N325">
        <f t="shared" si="82"/>
        <v>0</v>
      </c>
      <c r="O325" s="2">
        <f t="shared" si="83"/>
        <v>148699290.2899453</v>
      </c>
    </row>
    <row r="326" spans="1:15" x14ac:dyDescent="0.25">
      <c r="A326">
        <v>323</v>
      </c>
      <c r="B326" s="2">
        <f t="shared" si="70"/>
        <v>0</v>
      </c>
      <c r="C326" s="2">
        <f t="shared" si="71"/>
        <v>156689459.86125928</v>
      </c>
      <c r="D326" s="6">
        <f t="shared" si="72"/>
        <v>10093.806561186881</v>
      </c>
      <c r="E326" s="6">
        <f t="shared" si="73"/>
        <v>0</v>
      </c>
      <c r="F326" s="2">
        <f t="shared" si="74"/>
        <v>152931318.68551776</v>
      </c>
      <c r="G326" s="6">
        <f t="shared" si="75"/>
        <v>2500</v>
      </c>
      <c r="H326" s="6">
        <f t="shared" si="76"/>
        <v>0</v>
      </c>
      <c r="I326" s="2">
        <f t="shared" si="77"/>
        <v>154230897.94035164</v>
      </c>
      <c r="J326" s="6">
        <f t="shared" si="78"/>
        <v>0</v>
      </c>
      <c r="K326" s="6">
        <f t="shared" si="79"/>
        <v>0</v>
      </c>
      <c r="L326" s="2">
        <f t="shared" si="80"/>
        <v>154487293.4288753</v>
      </c>
      <c r="M326">
        <f t="shared" si="81"/>
        <v>450</v>
      </c>
      <c r="N326">
        <f t="shared" si="82"/>
        <v>0</v>
      </c>
      <c r="O326" s="2">
        <f t="shared" si="83"/>
        <v>149741904.90056533</v>
      </c>
    </row>
    <row r="327" spans="1:15" x14ac:dyDescent="0.25">
      <c r="A327">
        <v>324</v>
      </c>
      <c r="B327" s="2">
        <f t="shared" si="70"/>
        <v>1200000</v>
      </c>
      <c r="C327" s="2">
        <f t="shared" si="71"/>
        <v>158988575.56464851</v>
      </c>
      <c r="D327" s="6">
        <f t="shared" si="72"/>
        <v>10146.565934275888</v>
      </c>
      <c r="E327" s="6">
        <f t="shared" si="73"/>
        <v>4125</v>
      </c>
      <c r="F327" s="2">
        <f t="shared" si="74"/>
        <v>155189729.74805221</v>
      </c>
      <c r="G327" s="6">
        <f t="shared" si="75"/>
        <v>2500</v>
      </c>
      <c r="H327" s="6">
        <f t="shared" si="76"/>
        <v>3600</v>
      </c>
      <c r="I327" s="2">
        <f t="shared" si="77"/>
        <v>156506650.25023195</v>
      </c>
      <c r="J327" s="6">
        <f t="shared" si="78"/>
        <v>0</v>
      </c>
      <c r="K327" s="6">
        <f t="shared" si="79"/>
        <v>275</v>
      </c>
      <c r="L327" s="2">
        <f t="shared" si="80"/>
        <v>156770684.8610355</v>
      </c>
      <c r="M327">
        <f t="shared" si="81"/>
        <v>450</v>
      </c>
      <c r="N327">
        <f t="shared" si="82"/>
        <v>60000</v>
      </c>
      <c r="O327" s="2">
        <f t="shared" si="83"/>
        <v>151931833.04773164</v>
      </c>
    </row>
    <row r="328" spans="1:15" x14ac:dyDescent="0.25">
      <c r="A328">
        <v>325</v>
      </c>
      <c r="B328" s="2">
        <f t="shared" si="70"/>
        <v>0</v>
      </c>
      <c r="C328" s="2">
        <f t="shared" si="71"/>
        <v>160103818.67172998</v>
      </c>
      <c r="D328" s="6">
        <f t="shared" si="72"/>
        <v>10259.48648740261</v>
      </c>
      <c r="E328" s="6">
        <f t="shared" si="73"/>
        <v>0</v>
      </c>
      <c r="F328" s="2">
        <f t="shared" si="74"/>
        <v>156267993.97438592</v>
      </c>
      <c r="G328" s="6">
        <f t="shared" si="75"/>
        <v>2500</v>
      </c>
      <c r="H328" s="6">
        <f t="shared" si="76"/>
        <v>0</v>
      </c>
      <c r="I328" s="2">
        <f t="shared" si="77"/>
        <v>157601966.0786733</v>
      </c>
      <c r="J328" s="6">
        <f t="shared" si="78"/>
        <v>0</v>
      </c>
      <c r="K328" s="6">
        <f t="shared" si="79"/>
        <v>0</v>
      </c>
      <c r="L328" s="2">
        <f t="shared" si="80"/>
        <v>157870370.3262507</v>
      </c>
      <c r="M328">
        <f t="shared" si="81"/>
        <v>450</v>
      </c>
      <c r="N328">
        <f t="shared" si="82"/>
        <v>0</v>
      </c>
      <c r="O328" s="2">
        <f t="shared" si="83"/>
        <v>152997122.69029132</v>
      </c>
    </row>
    <row r="329" spans="1:15" x14ac:dyDescent="0.25">
      <c r="A329">
        <v>326</v>
      </c>
      <c r="B329" s="2">
        <f t="shared" si="70"/>
        <v>0</v>
      </c>
      <c r="C329" s="2">
        <f t="shared" si="71"/>
        <v>161226884.77605185</v>
      </c>
      <c r="D329" s="6">
        <f t="shared" si="72"/>
        <v>10313.399698719295</v>
      </c>
      <c r="E329" s="6">
        <f t="shared" si="73"/>
        <v>0</v>
      </c>
      <c r="F329" s="2">
        <f t="shared" si="74"/>
        <v>157353767.51408243</v>
      </c>
      <c r="G329" s="6">
        <f t="shared" si="75"/>
        <v>2500</v>
      </c>
      <c r="H329" s="6">
        <f t="shared" si="76"/>
        <v>0</v>
      </c>
      <c r="I329" s="2">
        <f t="shared" si="77"/>
        <v>158704965.12223506</v>
      </c>
      <c r="J329" s="6">
        <f t="shared" si="78"/>
        <v>0</v>
      </c>
      <c r="K329" s="6">
        <f t="shared" si="79"/>
        <v>0</v>
      </c>
      <c r="L329" s="2">
        <f t="shared" si="80"/>
        <v>158977769.65789112</v>
      </c>
      <c r="M329">
        <f t="shared" si="81"/>
        <v>450</v>
      </c>
      <c r="N329">
        <f t="shared" si="82"/>
        <v>0</v>
      </c>
      <c r="O329" s="2">
        <f t="shared" si="83"/>
        <v>154069884.92593944</v>
      </c>
    </row>
    <row r="330" spans="1:15" x14ac:dyDescent="0.25">
      <c r="A330">
        <v>327</v>
      </c>
      <c r="B330" s="2">
        <f t="shared" si="70"/>
        <v>0</v>
      </c>
      <c r="C330" s="2">
        <f t="shared" si="71"/>
        <v>162357828.75290129</v>
      </c>
      <c r="D330" s="6">
        <f t="shared" si="72"/>
        <v>10367.688375704121</v>
      </c>
      <c r="E330" s="6">
        <f t="shared" si="73"/>
        <v>0</v>
      </c>
      <c r="F330" s="2">
        <f t="shared" si="74"/>
        <v>158447102.66395897</v>
      </c>
      <c r="G330" s="6">
        <f t="shared" si="75"/>
        <v>2500</v>
      </c>
      <c r="H330" s="6">
        <f t="shared" si="76"/>
        <v>0</v>
      </c>
      <c r="I330" s="2">
        <f t="shared" si="77"/>
        <v>159815701.27568713</v>
      </c>
      <c r="J330" s="6">
        <f t="shared" si="78"/>
        <v>0</v>
      </c>
      <c r="K330" s="6">
        <f t="shared" si="79"/>
        <v>0</v>
      </c>
      <c r="L330" s="2">
        <f t="shared" si="80"/>
        <v>160092936.96573368</v>
      </c>
      <c r="M330">
        <f t="shared" si="81"/>
        <v>450</v>
      </c>
      <c r="N330">
        <f t="shared" si="82"/>
        <v>0</v>
      </c>
      <c r="O330" s="2">
        <f t="shared" si="83"/>
        <v>155150172.17201424</v>
      </c>
    </row>
    <row r="331" spans="1:15" x14ac:dyDescent="0.25">
      <c r="A331">
        <v>328</v>
      </c>
      <c r="B331" s="2">
        <f t="shared" si="70"/>
        <v>0</v>
      </c>
      <c r="C331" s="2">
        <f t="shared" si="71"/>
        <v>163496705.86249438</v>
      </c>
      <c r="D331" s="6">
        <f t="shared" si="72"/>
        <v>10422.355133197949</v>
      </c>
      <c r="E331" s="6">
        <f t="shared" si="73"/>
        <v>0</v>
      </c>
      <c r="F331" s="2">
        <f t="shared" si="74"/>
        <v>159548052.08504149</v>
      </c>
      <c r="G331" s="6">
        <f t="shared" si="75"/>
        <v>2500</v>
      </c>
      <c r="H331" s="6">
        <f t="shared" si="76"/>
        <v>0</v>
      </c>
      <c r="I331" s="2">
        <f t="shared" si="77"/>
        <v>160934228.81185034</v>
      </c>
      <c r="J331" s="6">
        <f t="shared" si="78"/>
        <v>0</v>
      </c>
      <c r="K331" s="6">
        <f t="shared" si="79"/>
        <v>0</v>
      </c>
      <c r="L331" s="2">
        <f t="shared" si="80"/>
        <v>161215926.73911437</v>
      </c>
      <c r="M331">
        <f t="shared" si="81"/>
        <v>450</v>
      </c>
      <c r="N331">
        <f t="shared" si="82"/>
        <v>0</v>
      </c>
      <c r="O331" s="2">
        <f t="shared" si="83"/>
        <v>156238037.21354115</v>
      </c>
    </row>
    <row r="332" spans="1:15" x14ac:dyDescent="0.25">
      <c r="A332">
        <v>329</v>
      </c>
      <c r="B332" s="2">
        <f t="shared" si="70"/>
        <v>0</v>
      </c>
      <c r="C332" s="2">
        <f t="shared" si="71"/>
        <v>164643571.7526761</v>
      </c>
      <c r="D332" s="6">
        <f t="shared" si="72"/>
        <v>10477.402604252075</v>
      </c>
      <c r="E332" s="6">
        <f t="shared" si="73"/>
        <v>0</v>
      </c>
      <c r="F332" s="2">
        <f t="shared" si="74"/>
        <v>160656668.80510104</v>
      </c>
      <c r="G332" s="6">
        <f t="shared" si="75"/>
        <v>2500</v>
      </c>
      <c r="H332" s="6">
        <f t="shared" si="76"/>
        <v>0</v>
      </c>
      <c r="I332" s="2">
        <f t="shared" si="77"/>
        <v>162060602.38424826</v>
      </c>
      <c r="J332" s="6">
        <f t="shared" si="78"/>
        <v>0</v>
      </c>
      <c r="K332" s="6">
        <f t="shared" si="79"/>
        <v>0</v>
      </c>
      <c r="L332" s="2">
        <f t="shared" si="80"/>
        <v>162346793.84959075</v>
      </c>
      <c r="M332">
        <f t="shared" si="81"/>
        <v>450</v>
      </c>
      <c r="N332">
        <f t="shared" si="82"/>
        <v>0</v>
      </c>
      <c r="O332" s="2">
        <f t="shared" si="83"/>
        <v>157333533.2058121</v>
      </c>
    </row>
    <row r="333" spans="1:15" x14ac:dyDescent="0.25">
      <c r="A333">
        <v>330</v>
      </c>
      <c r="B333" s="2">
        <f t="shared" si="70"/>
        <v>0</v>
      </c>
      <c r="C333" s="2">
        <f t="shared" si="71"/>
        <v>165798482.46163949</v>
      </c>
      <c r="D333" s="6">
        <f t="shared" si="72"/>
        <v>10532.833440255052</v>
      </c>
      <c r="E333" s="6">
        <f t="shared" si="73"/>
        <v>0</v>
      </c>
      <c r="F333" s="2">
        <f t="shared" si="74"/>
        <v>161773006.22120786</v>
      </c>
      <c r="G333" s="6">
        <f t="shared" si="75"/>
        <v>2500</v>
      </c>
      <c r="H333" s="6">
        <f t="shared" si="76"/>
        <v>0</v>
      </c>
      <c r="I333" s="2">
        <f t="shared" si="77"/>
        <v>163194877.02977774</v>
      </c>
      <c r="J333" s="6">
        <f t="shared" si="78"/>
        <v>0</v>
      </c>
      <c r="K333" s="6">
        <f t="shared" si="79"/>
        <v>0</v>
      </c>
      <c r="L333" s="2">
        <f t="shared" si="80"/>
        <v>163485593.55362302</v>
      </c>
      <c r="M333">
        <f t="shared" si="81"/>
        <v>450</v>
      </c>
      <c r="N333">
        <f t="shared" si="82"/>
        <v>0</v>
      </c>
      <c r="O333" s="2">
        <f t="shared" si="83"/>
        <v>158436713.67698273</v>
      </c>
    </row>
    <row r="334" spans="1:15" x14ac:dyDescent="0.25">
      <c r="A334">
        <v>331</v>
      </c>
      <c r="B334" s="2">
        <f t="shared" si="70"/>
        <v>0</v>
      </c>
      <c r="C334" s="2">
        <f t="shared" si="71"/>
        <v>166961494.42066371</v>
      </c>
      <c r="D334" s="6">
        <f t="shared" si="72"/>
        <v>10588.650311060394</v>
      </c>
      <c r="E334" s="6">
        <f t="shared" si="73"/>
        <v>0</v>
      </c>
      <c r="F334" s="2">
        <f t="shared" si="74"/>
        <v>162897118.10230336</v>
      </c>
      <c r="G334" s="6">
        <f t="shared" si="75"/>
        <v>2500</v>
      </c>
      <c r="H334" s="6">
        <f t="shared" si="76"/>
        <v>0</v>
      </c>
      <c r="I334" s="2">
        <f t="shared" si="77"/>
        <v>164337108.17139801</v>
      </c>
      <c r="J334" s="6">
        <f t="shared" si="78"/>
        <v>0</v>
      </c>
      <c r="K334" s="6">
        <f t="shared" si="79"/>
        <v>0</v>
      </c>
      <c r="L334" s="2">
        <f t="shared" si="80"/>
        <v>164632381.49527401</v>
      </c>
      <c r="M334">
        <f t="shared" si="81"/>
        <v>450</v>
      </c>
      <c r="N334">
        <f t="shared" si="82"/>
        <v>0</v>
      </c>
      <c r="O334" s="2">
        <f t="shared" si="83"/>
        <v>159547632.5306879</v>
      </c>
    </row>
    <row r="335" spans="1:15" x14ac:dyDescent="0.25">
      <c r="A335">
        <v>332</v>
      </c>
      <c r="B335" s="2">
        <f t="shared" si="70"/>
        <v>0</v>
      </c>
      <c r="C335" s="2">
        <f t="shared" si="71"/>
        <v>168132664.45687148</v>
      </c>
      <c r="D335" s="6">
        <f t="shared" si="72"/>
        <v>10644.855905115168</v>
      </c>
      <c r="E335" s="6">
        <f t="shared" si="73"/>
        <v>0</v>
      </c>
      <c r="F335" s="2">
        <f t="shared" si="74"/>
        <v>164029058.59178987</v>
      </c>
      <c r="G335" s="6">
        <f t="shared" si="75"/>
        <v>2500</v>
      </c>
      <c r="H335" s="6">
        <f t="shared" si="76"/>
        <v>0</v>
      </c>
      <c r="I335" s="2">
        <f t="shared" si="77"/>
        <v>165487351.62083891</v>
      </c>
      <c r="J335" s="6">
        <f t="shared" si="78"/>
        <v>0</v>
      </c>
      <c r="K335" s="6">
        <f t="shared" si="79"/>
        <v>0</v>
      </c>
      <c r="L335" s="2">
        <f t="shared" si="80"/>
        <v>165787213.70892796</v>
      </c>
      <c r="M335">
        <f t="shared" si="81"/>
        <v>450</v>
      </c>
      <c r="N335">
        <f t="shared" si="82"/>
        <v>0</v>
      </c>
      <c r="O335" s="2">
        <f t="shared" si="83"/>
        <v>160666344.04867551</v>
      </c>
    </row>
    <row r="336" spans="1:15" x14ac:dyDescent="0.25">
      <c r="A336">
        <v>333</v>
      </c>
      <c r="B336" s="2">
        <f t="shared" si="70"/>
        <v>0</v>
      </c>
      <c r="C336" s="2">
        <f t="shared" si="71"/>
        <v>169312049.79600564</v>
      </c>
      <c r="D336" s="6">
        <f t="shared" si="72"/>
        <v>10701.452929589494</v>
      </c>
      <c r="E336" s="6">
        <f t="shared" si="73"/>
        <v>0</v>
      </c>
      <c r="F336" s="2">
        <f t="shared" si="74"/>
        <v>165168882.21013853</v>
      </c>
      <c r="G336" s="6">
        <f t="shared" si="75"/>
        <v>2500</v>
      </c>
      <c r="H336" s="6">
        <f t="shared" si="76"/>
        <v>0</v>
      </c>
      <c r="I336" s="2">
        <f t="shared" si="77"/>
        <v>166645663.58132786</v>
      </c>
      <c r="J336" s="6">
        <f t="shared" si="78"/>
        <v>0</v>
      </c>
      <c r="K336" s="6">
        <f t="shared" si="79"/>
        <v>0</v>
      </c>
      <c r="L336" s="2">
        <f t="shared" si="80"/>
        <v>166950146.62202865</v>
      </c>
      <c r="M336">
        <f t="shared" si="81"/>
        <v>450</v>
      </c>
      <c r="N336">
        <f t="shared" si="82"/>
        <v>0</v>
      </c>
      <c r="O336" s="2">
        <f t="shared" si="83"/>
        <v>161792902.89345887</v>
      </c>
    </row>
    <row r="337" spans="1:15" x14ac:dyDescent="0.25">
      <c r="A337">
        <v>334</v>
      </c>
      <c r="B337" s="2">
        <f t="shared" si="70"/>
        <v>0</v>
      </c>
      <c r="C337" s="2">
        <f t="shared" si="71"/>
        <v>170499708.06522545</v>
      </c>
      <c r="D337" s="6">
        <f t="shared" si="72"/>
        <v>10758.444110506927</v>
      </c>
      <c r="E337" s="6">
        <f t="shared" si="73"/>
        <v>0</v>
      </c>
      <c r="F337" s="2">
        <f t="shared" si="74"/>
        <v>166316643.85751519</v>
      </c>
      <c r="G337" s="6">
        <f t="shared" si="75"/>
        <v>2500</v>
      </c>
      <c r="H337" s="6">
        <f t="shared" si="76"/>
        <v>0</v>
      </c>
      <c r="I337" s="2">
        <f t="shared" si="77"/>
        <v>167812100.65033606</v>
      </c>
      <c r="J337" s="6">
        <f t="shared" si="78"/>
        <v>0</v>
      </c>
      <c r="K337" s="6">
        <f t="shared" si="79"/>
        <v>0</v>
      </c>
      <c r="L337" s="2">
        <f t="shared" si="80"/>
        <v>168121237.05783641</v>
      </c>
      <c r="M337">
        <f t="shared" si="81"/>
        <v>450</v>
      </c>
      <c r="N337">
        <f t="shared" si="82"/>
        <v>0</v>
      </c>
      <c r="O337" s="2">
        <f t="shared" si="83"/>
        <v>162927364.1109876</v>
      </c>
    </row>
    <row r="338" spans="1:15" x14ac:dyDescent="0.25">
      <c r="A338">
        <v>335</v>
      </c>
      <c r="B338" s="2">
        <f t="shared" si="70"/>
        <v>0</v>
      </c>
      <c r="C338" s="2">
        <f t="shared" si="71"/>
        <v>171695697.29592228</v>
      </c>
      <c r="D338" s="6">
        <f t="shared" si="72"/>
        <v>10815.83219287576</v>
      </c>
      <c r="E338" s="6">
        <f t="shared" si="73"/>
        <v>0</v>
      </c>
      <c r="F338" s="2">
        <f t="shared" si="74"/>
        <v>167472398.81642488</v>
      </c>
      <c r="G338" s="6">
        <f t="shared" si="75"/>
        <v>2500</v>
      </c>
      <c r="H338" s="6">
        <f t="shared" si="76"/>
        <v>0</v>
      </c>
      <c r="I338" s="2">
        <f t="shared" si="77"/>
        <v>168986719.82234401</v>
      </c>
      <c r="J338" s="6">
        <f t="shared" si="78"/>
        <v>0</v>
      </c>
      <c r="K338" s="6">
        <f t="shared" si="79"/>
        <v>0</v>
      </c>
      <c r="L338" s="2">
        <f t="shared" si="80"/>
        <v>169300542.23820469</v>
      </c>
      <c r="M338">
        <f t="shared" si="81"/>
        <v>450</v>
      </c>
      <c r="N338">
        <f t="shared" si="82"/>
        <v>0</v>
      </c>
      <c r="O338" s="2">
        <f t="shared" si="83"/>
        <v>164069783.13333726</v>
      </c>
    </row>
    <row r="339" spans="1:15" x14ac:dyDescent="0.25">
      <c r="A339">
        <v>336</v>
      </c>
      <c r="B339" s="2">
        <f t="shared" si="70"/>
        <v>1200000</v>
      </c>
      <c r="C339" s="2">
        <f t="shared" si="71"/>
        <v>174100075.92655519</v>
      </c>
      <c r="D339" s="6">
        <f t="shared" si="72"/>
        <v>10873.619940821245</v>
      </c>
      <c r="E339" s="6">
        <f t="shared" si="73"/>
        <v>4125</v>
      </c>
      <c r="F339" s="2">
        <f t="shared" si="74"/>
        <v>169832077.75437433</v>
      </c>
      <c r="G339" s="6">
        <f t="shared" si="75"/>
        <v>2500</v>
      </c>
      <c r="H339" s="6">
        <f t="shared" si="76"/>
        <v>3600</v>
      </c>
      <c r="I339" s="2">
        <f t="shared" si="77"/>
        <v>171365978.49162638</v>
      </c>
      <c r="J339" s="6">
        <f t="shared" si="78"/>
        <v>0</v>
      </c>
      <c r="K339" s="6">
        <f t="shared" si="79"/>
        <v>275</v>
      </c>
      <c r="L339" s="2">
        <f t="shared" si="80"/>
        <v>171687842.8573578</v>
      </c>
      <c r="M339">
        <f t="shared" si="81"/>
        <v>450</v>
      </c>
      <c r="N339">
        <f t="shared" si="82"/>
        <v>60000</v>
      </c>
      <c r="O339" s="2">
        <f t="shared" si="83"/>
        <v>166360215.78141788</v>
      </c>
    </row>
    <row r="340" spans="1:15" x14ac:dyDescent="0.25">
      <c r="A340">
        <v>337</v>
      </c>
      <c r="B340" s="2">
        <f t="shared" si="70"/>
        <v>0</v>
      </c>
      <c r="C340" s="2">
        <f t="shared" si="71"/>
        <v>175321320.33943126</v>
      </c>
      <c r="D340" s="6">
        <f t="shared" si="72"/>
        <v>10991.603887718717</v>
      </c>
      <c r="E340" s="6">
        <f t="shared" si="73"/>
        <v>0</v>
      </c>
      <c r="F340" s="2">
        <f t="shared" si="74"/>
        <v>171012315.1120255</v>
      </c>
      <c r="G340" s="6">
        <f t="shared" si="75"/>
        <v>2500</v>
      </c>
      <c r="H340" s="6">
        <f t="shared" si="76"/>
        <v>0</v>
      </c>
      <c r="I340" s="2">
        <f t="shared" si="77"/>
        <v>172565526.73637956</v>
      </c>
      <c r="J340" s="6">
        <f t="shared" si="78"/>
        <v>0</v>
      </c>
      <c r="K340" s="6">
        <f t="shared" si="79"/>
        <v>0</v>
      </c>
      <c r="L340" s="2">
        <f t="shared" si="80"/>
        <v>172892166.39215481</v>
      </c>
      <c r="M340">
        <f t="shared" si="81"/>
        <v>450</v>
      </c>
      <c r="N340">
        <f t="shared" si="82"/>
        <v>0</v>
      </c>
      <c r="O340" s="2">
        <f t="shared" si="83"/>
        <v>167526714.92493024</v>
      </c>
    </row>
    <row r="341" spans="1:15" x14ac:dyDescent="0.25">
      <c r="A341">
        <v>338</v>
      </c>
      <c r="B341" s="2">
        <f t="shared" si="70"/>
        <v>0</v>
      </c>
      <c r="C341" s="2">
        <f t="shared" si="71"/>
        <v>176551131.30753738</v>
      </c>
      <c r="D341" s="6">
        <f t="shared" si="72"/>
        <v>11050.615755601275</v>
      </c>
      <c r="E341" s="6">
        <f t="shared" si="73"/>
        <v>0</v>
      </c>
      <c r="F341" s="2">
        <f t="shared" si="74"/>
        <v>172200771.95052809</v>
      </c>
      <c r="G341" s="6">
        <f t="shared" si="75"/>
        <v>2500</v>
      </c>
      <c r="H341" s="6">
        <f t="shared" si="76"/>
        <v>0</v>
      </c>
      <c r="I341" s="2">
        <f t="shared" si="77"/>
        <v>173773489.3461701</v>
      </c>
      <c r="J341" s="6">
        <f t="shared" si="78"/>
        <v>0</v>
      </c>
      <c r="K341" s="6">
        <f t="shared" si="79"/>
        <v>0</v>
      </c>
      <c r="L341" s="2">
        <f t="shared" si="80"/>
        <v>174104937.78879413</v>
      </c>
      <c r="M341">
        <f t="shared" si="81"/>
        <v>450</v>
      </c>
      <c r="N341">
        <f t="shared" si="82"/>
        <v>0</v>
      </c>
      <c r="O341" s="2">
        <f t="shared" si="83"/>
        <v>168701396.60687092</v>
      </c>
    </row>
    <row r="342" spans="1:15" x14ac:dyDescent="0.25">
      <c r="A342">
        <v>339</v>
      </c>
      <c r="B342" s="2">
        <f t="shared" si="70"/>
        <v>0</v>
      </c>
      <c r="C342" s="2">
        <f t="shared" si="71"/>
        <v>177789568.9219313</v>
      </c>
      <c r="D342" s="6">
        <f t="shared" si="72"/>
        <v>11110.038597526403</v>
      </c>
      <c r="E342" s="6">
        <f t="shared" si="73"/>
        <v>0</v>
      </c>
      <c r="F342" s="2">
        <f t="shared" si="74"/>
        <v>173397505.51249096</v>
      </c>
      <c r="G342" s="6">
        <f t="shared" si="75"/>
        <v>2500</v>
      </c>
      <c r="H342" s="6">
        <f t="shared" si="76"/>
        <v>0</v>
      </c>
      <c r="I342" s="2">
        <f t="shared" si="77"/>
        <v>174989925.34450063</v>
      </c>
      <c r="J342" s="6">
        <f t="shared" si="78"/>
        <v>0</v>
      </c>
      <c r="K342" s="6">
        <f t="shared" si="79"/>
        <v>0</v>
      </c>
      <c r="L342" s="2">
        <f t="shared" si="80"/>
        <v>175326216.30574548</v>
      </c>
      <c r="M342">
        <f t="shared" si="81"/>
        <v>450</v>
      </c>
      <c r="N342">
        <f t="shared" si="82"/>
        <v>0</v>
      </c>
      <c r="O342" s="2">
        <f t="shared" si="83"/>
        <v>169884318.2245689</v>
      </c>
    </row>
    <row r="343" spans="1:15" x14ac:dyDescent="0.25">
      <c r="A343">
        <v>340</v>
      </c>
      <c r="B343" s="2">
        <f t="shared" si="70"/>
        <v>0</v>
      </c>
      <c r="C343" s="2">
        <f t="shared" si="71"/>
        <v>179036693.69518614</v>
      </c>
      <c r="D343" s="6">
        <f t="shared" si="72"/>
        <v>11169.875275624549</v>
      </c>
      <c r="E343" s="6">
        <f t="shared" si="73"/>
        <v>0</v>
      </c>
      <c r="F343" s="2">
        <f t="shared" si="74"/>
        <v>174602573.43917549</v>
      </c>
      <c r="G343" s="6">
        <f t="shared" si="75"/>
        <v>2500</v>
      </c>
      <c r="H343" s="6">
        <f t="shared" si="76"/>
        <v>0</v>
      </c>
      <c r="I343" s="2">
        <f t="shared" si="77"/>
        <v>176214894.16890076</v>
      </c>
      <c r="J343" s="6">
        <f t="shared" si="78"/>
        <v>0</v>
      </c>
      <c r="K343" s="6">
        <f t="shared" si="79"/>
        <v>0</v>
      </c>
      <c r="L343" s="2">
        <f t="shared" si="80"/>
        <v>176556061.61715373</v>
      </c>
      <c r="M343">
        <f t="shared" si="81"/>
        <v>450</v>
      </c>
      <c r="N343">
        <f t="shared" si="82"/>
        <v>0</v>
      </c>
      <c r="O343" s="2">
        <f t="shared" si="83"/>
        <v>171075537.57797316</v>
      </c>
    </row>
    <row r="344" spans="1:15" x14ac:dyDescent="0.25">
      <c r="A344">
        <v>341</v>
      </c>
      <c r="B344" s="2">
        <f t="shared" si="70"/>
        <v>0</v>
      </c>
      <c r="C344" s="2">
        <f t="shared" si="71"/>
        <v>180292566.56434727</v>
      </c>
      <c r="D344" s="6">
        <f t="shared" si="72"/>
        <v>11230.128671958773</v>
      </c>
      <c r="E344" s="6">
        <f t="shared" si="73"/>
        <v>0</v>
      </c>
      <c r="F344" s="2">
        <f t="shared" si="74"/>
        <v>175816033.7732718</v>
      </c>
      <c r="G344" s="6">
        <f t="shared" si="75"/>
        <v>2500</v>
      </c>
      <c r="H344" s="6">
        <f t="shared" si="76"/>
        <v>0</v>
      </c>
      <c r="I344" s="2">
        <f t="shared" si="77"/>
        <v>177448455.67383122</v>
      </c>
      <c r="J344" s="6">
        <f t="shared" si="78"/>
        <v>0</v>
      </c>
      <c r="K344" s="6">
        <f t="shared" si="79"/>
        <v>0</v>
      </c>
      <c r="L344" s="2">
        <f t="shared" si="80"/>
        <v>177794533.81575468</v>
      </c>
      <c r="M344">
        <f t="shared" si="81"/>
        <v>450</v>
      </c>
      <c r="N344">
        <f t="shared" si="82"/>
        <v>0</v>
      </c>
      <c r="O344" s="2">
        <f t="shared" si="83"/>
        <v>172275112.87247688</v>
      </c>
    </row>
    <row r="345" spans="1:15" x14ac:dyDescent="0.25">
      <c r="A345">
        <v>342</v>
      </c>
      <c r="B345" s="2">
        <f t="shared" si="70"/>
        <v>0</v>
      </c>
      <c r="C345" s="2">
        <f t="shared" si="71"/>
        <v>181557248.89390972</v>
      </c>
      <c r="D345" s="6">
        <f t="shared" si="72"/>
        <v>11290.801688663591</v>
      </c>
      <c r="E345" s="6">
        <f t="shared" si="73"/>
        <v>0</v>
      </c>
      <c r="F345" s="2">
        <f t="shared" si="74"/>
        <v>177037944.96169445</v>
      </c>
      <c r="G345" s="6">
        <f t="shared" si="75"/>
        <v>2500</v>
      </c>
      <c r="H345" s="6">
        <f t="shared" si="76"/>
        <v>0</v>
      </c>
      <c r="I345" s="2">
        <f t="shared" si="77"/>
        <v>178690670.13360861</v>
      </c>
      <c r="J345" s="6">
        <f t="shared" si="78"/>
        <v>0</v>
      </c>
      <c r="K345" s="6">
        <f t="shared" si="79"/>
        <v>0</v>
      </c>
      <c r="L345" s="2">
        <f t="shared" si="80"/>
        <v>179041693.41581136</v>
      </c>
      <c r="M345">
        <f t="shared" si="81"/>
        <v>450</v>
      </c>
      <c r="N345">
        <f t="shared" si="82"/>
        <v>0</v>
      </c>
      <c r="O345" s="2">
        <f t="shared" si="83"/>
        <v>173483102.72176147</v>
      </c>
    </row>
    <row r="346" spans="1:15" x14ac:dyDescent="0.25">
      <c r="A346">
        <v>343</v>
      </c>
      <c r="B346" s="2">
        <f t="shared" si="70"/>
        <v>0</v>
      </c>
      <c r="C346" s="2">
        <f t="shared" si="71"/>
        <v>182830802.47881669</v>
      </c>
      <c r="D346" s="6">
        <f t="shared" si="72"/>
        <v>11351.897248084722</v>
      </c>
      <c r="E346" s="6">
        <f t="shared" si="73"/>
        <v>0</v>
      </c>
      <c r="F346" s="2">
        <f t="shared" si="74"/>
        <v>178268365.8583976</v>
      </c>
      <c r="G346" s="6">
        <f t="shared" si="75"/>
        <v>2500</v>
      </c>
      <c r="H346" s="6">
        <f t="shared" si="76"/>
        <v>0</v>
      </c>
      <c r="I346" s="2">
        <f t="shared" si="77"/>
        <v>179941598.24535039</v>
      </c>
      <c r="J346" s="6">
        <f t="shared" si="78"/>
        <v>0</v>
      </c>
      <c r="K346" s="6">
        <f t="shared" si="79"/>
        <v>0</v>
      </c>
      <c r="L346" s="2">
        <f t="shared" si="80"/>
        <v>180297601.35607079</v>
      </c>
      <c r="M346">
        <f t="shared" si="81"/>
        <v>450</v>
      </c>
      <c r="N346">
        <f t="shared" si="82"/>
        <v>0</v>
      </c>
      <c r="O346" s="2">
        <f t="shared" si="83"/>
        <v>174699566.15066054</v>
      </c>
    </row>
    <row r="347" spans="1:15" x14ac:dyDescent="0.25">
      <c r="A347">
        <v>344</v>
      </c>
      <c r="B347" s="2">
        <f t="shared" si="70"/>
        <v>0</v>
      </c>
      <c r="C347" s="2">
        <f t="shared" si="71"/>
        <v>184113289.54747882</v>
      </c>
      <c r="D347" s="6">
        <f t="shared" si="72"/>
        <v>11413.41829291988</v>
      </c>
      <c r="E347" s="6">
        <f t="shared" si="73"/>
        <v>0</v>
      </c>
      <c r="F347" s="2">
        <f t="shared" si="74"/>
        <v>179507355.72720969</v>
      </c>
      <c r="G347" s="6">
        <f t="shared" si="75"/>
        <v>2500</v>
      </c>
      <c r="H347" s="6">
        <f t="shared" si="76"/>
        <v>0</v>
      </c>
      <c r="I347" s="2">
        <f t="shared" si="77"/>
        <v>181201301.13194072</v>
      </c>
      <c r="J347" s="6">
        <f t="shared" si="78"/>
        <v>0</v>
      </c>
      <c r="K347" s="6">
        <f t="shared" si="79"/>
        <v>0</v>
      </c>
      <c r="L347" s="2">
        <f t="shared" si="80"/>
        <v>181562319.00274169</v>
      </c>
      <c r="M347">
        <f t="shared" si="81"/>
        <v>450</v>
      </c>
      <c r="N347">
        <f t="shared" si="82"/>
        <v>0</v>
      </c>
      <c r="O347" s="2">
        <f t="shared" si="83"/>
        <v>175924562.59804398</v>
      </c>
    </row>
    <row r="348" spans="1:15" x14ac:dyDescent="0.25">
      <c r="A348">
        <v>345</v>
      </c>
      <c r="B348" s="2">
        <f t="shared" si="70"/>
        <v>0</v>
      </c>
      <c r="C348" s="2">
        <f t="shared" si="71"/>
        <v>185404772.76481497</v>
      </c>
      <c r="D348" s="6">
        <f t="shared" si="72"/>
        <v>11475.367786360484</v>
      </c>
      <c r="E348" s="6">
        <f t="shared" si="73"/>
        <v>0</v>
      </c>
      <c r="F348" s="2">
        <f t="shared" si="74"/>
        <v>180754974.24468789</v>
      </c>
      <c r="G348" s="6">
        <f t="shared" si="75"/>
        <v>2500</v>
      </c>
      <c r="H348" s="6">
        <f t="shared" si="76"/>
        <v>0</v>
      </c>
      <c r="I348" s="2">
        <f t="shared" si="77"/>
        <v>182469840.34501711</v>
      </c>
      <c r="J348" s="6">
        <f t="shared" si="78"/>
        <v>0</v>
      </c>
      <c r="K348" s="6">
        <f t="shared" si="79"/>
        <v>0</v>
      </c>
      <c r="L348" s="2">
        <f t="shared" si="80"/>
        <v>182835908.15249291</v>
      </c>
      <c r="M348">
        <f t="shared" si="81"/>
        <v>450</v>
      </c>
      <c r="N348">
        <f t="shared" si="82"/>
        <v>0</v>
      </c>
      <c r="O348" s="2">
        <f t="shared" si="83"/>
        <v>177158151.91972226</v>
      </c>
    </row>
    <row r="349" spans="1:15" x14ac:dyDescent="0.25">
      <c r="A349">
        <v>346</v>
      </c>
      <c r="B349" s="2">
        <f t="shared" si="70"/>
        <v>0</v>
      </c>
      <c r="C349" s="2">
        <f t="shared" si="71"/>
        <v>186705315.23531401</v>
      </c>
      <c r="D349" s="6">
        <f t="shared" si="72"/>
        <v>11537.748712234395</v>
      </c>
      <c r="E349" s="6">
        <f t="shared" si="73"/>
        <v>0</v>
      </c>
      <c r="F349" s="2">
        <f t="shared" si="74"/>
        <v>182011281.50299248</v>
      </c>
      <c r="G349" s="6">
        <f t="shared" si="75"/>
        <v>2500</v>
      </c>
      <c r="H349" s="6">
        <f t="shared" si="76"/>
        <v>0</v>
      </c>
      <c r="I349" s="2">
        <f t="shared" si="77"/>
        <v>183747277.86797783</v>
      </c>
      <c r="J349" s="6">
        <f t="shared" si="78"/>
        <v>0</v>
      </c>
      <c r="K349" s="6">
        <f t="shared" si="79"/>
        <v>0</v>
      </c>
      <c r="L349" s="2">
        <f t="shared" si="80"/>
        <v>184118431.03547287</v>
      </c>
      <c r="M349">
        <f t="shared" si="81"/>
        <v>450</v>
      </c>
      <c r="N349">
        <f t="shared" si="82"/>
        <v>0</v>
      </c>
      <c r="O349" s="2">
        <f t="shared" si="83"/>
        <v>178400394.39137113</v>
      </c>
    </row>
    <row r="350" spans="1:15" x14ac:dyDescent="0.25">
      <c r="A350">
        <v>347</v>
      </c>
      <c r="B350" s="2">
        <f t="shared" si="70"/>
        <v>0</v>
      </c>
      <c r="C350" s="2">
        <f t="shared" si="71"/>
        <v>188014980.50611827</v>
      </c>
      <c r="D350" s="6">
        <f t="shared" si="72"/>
        <v>11600.564075149625</v>
      </c>
      <c r="E350" s="6">
        <f t="shared" si="73"/>
        <v>0</v>
      </c>
      <c r="F350" s="2">
        <f t="shared" si="74"/>
        <v>183276338.01278126</v>
      </c>
      <c r="G350" s="6">
        <f t="shared" si="75"/>
        <v>2500</v>
      </c>
      <c r="H350" s="6">
        <f t="shared" si="76"/>
        <v>0</v>
      </c>
      <c r="I350" s="2">
        <f t="shared" si="77"/>
        <v>185033676.11901069</v>
      </c>
      <c r="J350" s="6">
        <f t="shared" si="78"/>
        <v>0</v>
      </c>
      <c r="K350" s="6">
        <f t="shared" si="79"/>
        <v>0</v>
      </c>
      <c r="L350" s="2">
        <f t="shared" si="80"/>
        <v>185409950.31835037</v>
      </c>
      <c r="M350">
        <f t="shared" si="81"/>
        <v>450</v>
      </c>
      <c r="N350">
        <f t="shared" si="82"/>
        <v>0</v>
      </c>
      <c r="O350" s="2">
        <f t="shared" si="83"/>
        <v>179651350.71147677</v>
      </c>
    </row>
    <row r="351" spans="1:15" x14ac:dyDescent="0.25">
      <c r="A351">
        <v>348</v>
      </c>
      <c r="B351" s="2">
        <f t="shared" si="70"/>
        <v>1200000</v>
      </c>
      <c r="C351" s="2">
        <f t="shared" si="71"/>
        <v>190533832.57012865</v>
      </c>
      <c r="D351" s="6">
        <f t="shared" si="72"/>
        <v>11663.816900639064</v>
      </c>
      <c r="E351" s="6">
        <f t="shared" si="73"/>
        <v>4125</v>
      </c>
      <c r="F351" s="2">
        <f t="shared" si="74"/>
        <v>185746079.70612401</v>
      </c>
      <c r="G351" s="6">
        <f t="shared" si="75"/>
        <v>2500</v>
      </c>
      <c r="H351" s="6">
        <f t="shared" si="76"/>
        <v>3600</v>
      </c>
      <c r="I351" s="2">
        <f t="shared" si="77"/>
        <v>187525497.95414278</v>
      </c>
      <c r="J351" s="6">
        <f t="shared" si="78"/>
        <v>0</v>
      </c>
      <c r="K351" s="6">
        <f t="shared" si="79"/>
        <v>275</v>
      </c>
      <c r="L351" s="2">
        <f t="shared" si="80"/>
        <v>187910252.17835832</v>
      </c>
      <c r="M351">
        <f t="shared" si="81"/>
        <v>450</v>
      </c>
      <c r="N351">
        <f t="shared" si="82"/>
        <v>60000</v>
      </c>
      <c r="O351" s="2">
        <f t="shared" si="83"/>
        <v>182051082.00430173</v>
      </c>
    </row>
    <row r="352" spans="1:15" x14ac:dyDescent="0.25">
      <c r="A352">
        <v>349</v>
      </c>
      <c r="B352" s="2">
        <f t="shared" si="70"/>
        <v>0</v>
      </c>
      <c r="C352" s="2">
        <f t="shared" si="71"/>
        <v>191870353.40305635</v>
      </c>
      <c r="D352" s="6">
        <f t="shared" si="72"/>
        <v>11787.3039853062</v>
      </c>
      <c r="E352" s="6">
        <f t="shared" si="73"/>
        <v>0</v>
      </c>
      <c r="F352" s="2">
        <f t="shared" si="74"/>
        <v>187037146.32490951</v>
      </c>
      <c r="G352" s="6">
        <f t="shared" si="75"/>
        <v>2500</v>
      </c>
      <c r="H352" s="6">
        <f t="shared" si="76"/>
        <v>0</v>
      </c>
      <c r="I352" s="2">
        <f t="shared" si="77"/>
        <v>188838398.95163503</v>
      </c>
      <c r="J352" s="6">
        <f t="shared" si="78"/>
        <v>0</v>
      </c>
      <c r="K352" s="6">
        <f t="shared" si="79"/>
        <v>0</v>
      </c>
      <c r="L352" s="2">
        <f t="shared" si="80"/>
        <v>189228369.61382553</v>
      </c>
      <c r="M352">
        <f t="shared" si="81"/>
        <v>450</v>
      </c>
      <c r="N352">
        <f t="shared" si="82"/>
        <v>0</v>
      </c>
      <c r="O352" s="2">
        <f t="shared" si="83"/>
        <v>183327646.48010013</v>
      </c>
    </row>
    <row r="353" spans="1:15" x14ac:dyDescent="0.25">
      <c r="A353">
        <v>350</v>
      </c>
      <c r="B353" s="2">
        <f t="shared" si="70"/>
        <v>0</v>
      </c>
      <c r="C353" s="2">
        <f t="shared" si="71"/>
        <v>193216249.41052788</v>
      </c>
      <c r="D353" s="6">
        <f t="shared" si="72"/>
        <v>11851.857316245476</v>
      </c>
      <c r="E353" s="6">
        <f t="shared" si="73"/>
        <v>0</v>
      </c>
      <c r="F353" s="2">
        <f t="shared" si="74"/>
        <v>188337204.26843333</v>
      </c>
      <c r="G353" s="6">
        <f t="shared" si="75"/>
        <v>2500</v>
      </c>
      <c r="H353" s="6">
        <f t="shared" si="76"/>
        <v>0</v>
      </c>
      <c r="I353" s="2">
        <f t="shared" si="77"/>
        <v>190160509.43969938</v>
      </c>
      <c r="J353" s="6">
        <f t="shared" si="78"/>
        <v>0</v>
      </c>
      <c r="K353" s="6">
        <f t="shared" si="79"/>
        <v>0</v>
      </c>
      <c r="L353" s="2">
        <f t="shared" si="80"/>
        <v>190555733.13115117</v>
      </c>
      <c r="M353">
        <f t="shared" si="81"/>
        <v>450</v>
      </c>
      <c r="N353">
        <f t="shared" si="82"/>
        <v>0</v>
      </c>
      <c r="O353" s="2">
        <f t="shared" si="83"/>
        <v>184613165.55988389</v>
      </c>
    </row>
    <row r="354" spans="1:15" x14ac:dyDescent="0.25">
      <c r="A354">
        <v>351</v>
      </c>
      <c r="B354" s="2">
        <f t="shared" si="70"/>
        <v>0</v>
      </c>
      <c r="C354" s="2">
        <f t="shared" si="71"/>
        <v>194571586.3557514</v>
      </c>
      <c r="D354" s="6">
        <f t="shared" si="72"/>
        <v>11916.860213421667</v>
      </c>
      <c r="E354" s="6">
        <f t="shared" si="73"/>
        <v>0</v>
      </c>
      <c r="F354" s="2">
        <f t="shared" si="74"/>
        <v>189646316.15462661</v>
      </c>
      <c r="G354" s="6">
        <f t="shared" si="75"/>
        <v>2500</v>
      </c>
      <c r="H354" s="6">
        <f t="shared" si="76"/>
        <v>0</v>
      </c>
      <c r="I354" s="2">
        <f t="shared" si="77"/>
        <v>191491894.01933527</v>
      </c>
      <c r="J354" s="6">
        <f t="shared" si="78"/>
        <v>0</v>
      </c>
      <c r="K354" s="6">
        <f t="shared" si="79"/>
        <v>0</v>
      </c>
      <c r="L354" s="2">
        <f t="shared" si="80"/>
        <v>191892407.58800837</v>
      </c>
      <c r="M354">
        <f t="shared" si="81"/>
        <v>450</v>
      </c>
      <c r="N354">
        <f t="shared" si="82"/>
        <v>0</v>
      </c>
      <c r="O354" s="2">
        <f t="shared" si="83"/>
        <v>185907702.05672207</v>
      </c>
    </row>
    <row r="355" spans="1:15" x14ac:dyDescent="0.25">
      <c r="A355">
        <v>352</v>
      </c>
      <c r="B355" s="2">
        <f t="shared" si="70"/>
        <v>0</v>
      </c>
      <c r="C355" s="2">
        <f t="shared" si="71"/>
        <v>195936430.46323839</v>
      </c>
      <c r="D355" s="6">
        <f t="shared" si="72"/>
        <v>11982.315807731331</v>
      </c>
      <c r="E355" s="6">
        <f t="shared" si="73"/>
        <v>0</v>
      </c>
      <c r="F355" s="2">
        <f t="shared" si="74"/>
        <v>190964545.03750804</v>
      </c>
      <c r="G355" s="6">
        <f t="shared" si="75"/>
        <v>2500</v>
      </c>
      <c r="H355" s="6">
        <f t="shared" si="76"/>
        <v>0</v>
      </c>
      <c r="I355" s="2">
        <f t="shared" si="77"/>
        <v>192832617.74469304</v>
      </c>
      <c r="J355" s="6">
        <f t="shared" si="78"/>
        <v>0</v>
      </c>
      <c r="K355" s="6">
        <f t="shared" si="79"/>
        <v>0</v>
      </c>
      <c r="L355" s="2">
        <f t="shared" si="80"/>
        <v>193238458.2970216</v>
      </c>
      <c r="M355">
        <f t="shared" si="81"/>
        <v>450</v>
      </c>
      <c r="N355">
        <f t="shared" si="82"/>
        <v>0</v>
      </c>
      <c r="O355" s="2">
        <f t="shared" si="83"/>
        <v>187211319.22429296</v>
      </c>
    </row>
    <row r="356" spans="1:15" x14ac:dyDescent="0.25">
      <c r="A356">
        <v>353</v>
      </c>
      <c r="B356" s="2">
        <f t="shared" si="70"/>
        <v>0</v>
      </c>
      <c r="C356" s="2">
        <f t="shared" si="71"/>
        <v>197310848.4220396</v>
      </c>
      <c r="D356" s="6">
        <f t="shared" si="72"/>
        <v>12048.227251875403</v>
      </c>
      <c r="E356" s="6">
        <f t="shared" si="73"/>
        <v>0</v>
      </c>
      <c r="F356" s="2">
        <f t="shared" si="74"/>
        <v>192291954.41022089</v>
      </c>
      <c r="G356" s="6">
        <f t="shared" si="75"/>
        <v>2500</v>
      </c>
      <c r="H356" s="6">
        <f t="shared" si="76"/>
        <v>0</v>
      </c>
      <c r="I356" s="2">
        <f t="shared" si="77"/>
        <v>194182746.12625265</v>
      </c>
      <c r="J356" s="6">
        <f t="shared" si="78"/>
        <v>0</v>
      </c>
      <c r="K356" s="6">
        <f t="shared" si="79"/>
        <v>0</v>
      </c>
      <c r="L356" s="2">
        <f t="shared" si="80"/>
        <v>194593951.02895802</v>
      </c>
      <c r="M356">
        <f t="shared" si="81"/>
        <v>450</v>
      </c>
      <c r="N356">
        <f t="shared" si="82"/>
        <v>0</v>
      </c>
      <c r="O356" s="2">
        <f t="shared" si="83"/>
        <v>188524080.75997484</v>
      </c>
    </row>
    <row r="357" spans="1:15" x14ac:dyDescent="0.25">
      <c r="A357">
        <v>354</v>
      </c>
      <c r="B357" s="2">
        <f t="shared" si="70"/>
        <v>0</v>
      </c>
      <c r="C357" s="2">
        <f t="shared" si="71"/>
        <v>198694907.38900357</v>
      </c>
      <c r="D357" s="6">
        <f t="shared" si="72"/>
        <v>12114.597720511045</v>
      </c>
      <c r="E357" s="6">
        <f t="shared" si="73"/>
        <v>0</v>
      </c>
      <c r="F357" s="2">
        <f t="shared" si="74"/>
        <v>193628608.20809135</v>
      </c>
      <c r="G357" s="6">
        <f t="shared" si="75"/>
        <v>2500</v>
      </c>
      <c r="H357" s="6">
        <f t="shared" si="76"/>
        <v>0</v>
      </c>
      <c r="I357" s="2">
        <f t="shared" si="77"/>
        <v>195542345.13402465</v>
      </c>
      <c r="J357" s="6">
        <f t="shared" si="78"/>
        <v>0</v>
      </c>
      <c r="K357" s="6">
        <f t="shared" si="79"/>
        <v>0</v>
      </c>
      <c r="L357" s="2">
        <f t="shared" si="80"/>
        <v>195958952.0159412</v>
      </c>
      <c r="M357">
        <f t="shared" si="81"/>
        <v>450</v>
      </c>
      <c r="N357">
        <f t="shared" si="82"/>
        <v>0</v>
      </c>
      <c r="O357" s="2">
        <f t="shared" si="83"/>
        <v>189846050.80795836</v>
      </c>
    </row>
    <row r="358" spans="1:15" x14ac:dyDescent="0.25">
      <c r="A358">
        <v>355</v>
      </c>
      <c r="B358" s="2">
        <f t="shared" si="70"/>
        <v>0</v>
      </c>
      <c r="C358" s="2">
        <f t="shared" si="71"/>
        <v>200088674.99205801</v>
      </c>
      <c r="D358" s="6">
        <f t="shared" si="72"/>
        <v>12181.430410404568</v>
      </c>
      <c r="E358" s="6">
        <f t="shared" si="73"/>
        <v>0</v>
      </c>
      <c r="F358" s="2">
        <f t="shared" si="74"/>
        <v>194974570.81170779</v>
      </c>
      <c r="G358" s="6">
        <f t="shared" si="75"/>
        <v>2500</v>
      </c>
      <c r="H358" s="6">
        <f t="shared" si="76"/>
        <v>0</v>
      </c>
      <c r="I358" s="2">
        <f t="shared" si="77"/>
        <v>196911481.20077354</v>
      </c>
      <c r="J358" s="6">
        <f t="shared" si="78"/>
        <v>0</v>
      </c>
      <c r="K358" s="6">
        <f t="shared" si="79"/>
        <v>0</v>
      </c>
      <c r="L358" s="2">
        <f t="shared" si="80"/>
        <v>197333527.95468736</v>
      </c>
      <c r="M358">
        <f t="shared" si="81"/>
        <v>450</v>
      </c>
      <c r="N358">
        <f t="shared" si="82"/>
        <v>0</v>
      </c>
      <c r="O358" s="2">
        <f t="shared" si="83"/>
        <v>191177293.96238083</v>
      </c>
    </row>
    <row r="359" spans="1:15" x14ac:dyDescent="0.25">
      <c r="A359">
        <v>356</v>
      </c>
      <c r="B359" s="2">
        <f t="shared" si="70"/>
        <v>0</v>
      </c>
      <c r="C359" s="2">
        <f t="shared" si="71"/>
        <v>201492219.3335143</v>
      </c>
      <c r="D359" s="6">
        <f t="shared" si="72"/>
        <v>12248.728540585391</v>
      </c>
      <c r="E359" s="6">
        <f t="shared" si="73"/>
        <v>0</v>
      </c>
      <c r="F359" s="2">
        <f t="shared" si="74"/>
        <v>196329907.05002189</v>
      </c>
      <c r="G359" s="6">
        <f t="shared" si="75"/>
        <v>2500</v>
      </c>
      <c r="H359" s="6">
        <f t="shared" si="76"/>
        <v>0</v>
      </c>
      <c r="I359" s="2">
        <f t="shared" si="77"/>
        <v>198290221.22526389</v>
      </c>
      <c r="J359" s="6">
        <f t="shared" si="78"/>
        <v>0</v>
      </c>
      <c r="K359" s="6">
        <f t="shared" si="79"/>
        <v>0</v>
      </c>
      <c r="L359" s="2">
        <f t="shared" si="80"/>
        <v>198717746.00976419</v>
      </c>
      <c r="M359">
        <f t="shared" si="81"/>
        <v>450</v>
      </c>
      <c r="N359">
        <f t="shared" si="82"/>
        <v>0</v>
      </c>
      <c r="O359" s="2">
        <f t="shared" si="83"/>
        <v>192517875.27048221</v>
      </c>
    </row>
    <row r="360" spans="1:15" x14ac:dyDescent="0.25">
      <c r="A360">
        <v>357</v>
      </c>
      <c r="B360" s="2">
        <f t="shared" si="70"/>
        <v>0</v>
      </c>
      <c r="C360" s="2">
        <f t="shared" si="71"/>
        <v>202905608.99339512</v>
      </c>
      <c r="D360" s="6">
        <f t="shared" si="72"/>
        <v>12316.495352501095</v>
      </c>
      <c r="E360" s="6">
        <f t="shared" si="73"/>
        <v>0</v>
      </c>
      <c r="F360" s="2">
        <f t="shared" si="74"/>
        <v>197694682.20347098</v>
      </c>
      <c r="G360" s="6">
        <f t="shared" si="75"/>
        <v>2500</v>
      </c>
      <c r="H360" s="6">
        <f t="shared" si="76"/>
        <v>0</v>
      </c>
      <c r="I360" s="2">
        <f t="shared" si="77"/>
        <v>199678632.57552913</v>
      </c>
      <c r="J360" s="6">
        <f t="shared" si="78"/>
        <v>0</v>
      </c>
      <c r="K360" s="6">
        <f t="shared" si="79"/>
        <v>0</v>
      </c>
      <c r="L360" s="2">
        <f t="shared" si="80"/>
        <v>200111673.81687284</v>
      </c>
      <c r="M360">
        <f t="shared" si="81"/>
        <v>450</v>
      </c>
      <c r="N360">
        <f t="shared" si="82"/>
        <v>0</v>
      </c>
      <c r="O360" s="2">
        <f t="shared" si="83"/>
        <v>193867860.2357837</v>
      </c>
    </row>
    <row r="361" spans="1:15" x14ac:dyDescent="0.25">
      <c r="A361">
        <v>358</v>
      </c>
      <c r="B361" s="2">
        <f t="shared" si="70"/>
        <v>0</v>
      </c>
      <c r="C361" s="2">
        <f t="shared" si="71"/>
        <v>204328913.0327853</v>
      </c>
      <c r="D361" s="6">
        <f t="shared" si="72"/>
        <v>12384.734110173549</v>
      </c>
      <c r="E361" s="6">
        <f t="shared" si="73"/>
        <v>0</v>
      </c>
      <c r="F361" s="2">
        <f t="shared" si="74"/>
        <v>199068962.00712246</v>
      </c>
      <c r="G361" s="6">
        <f t="shared" si="75"/>
        <v>2500</v>
      </c>
      <c r="H361" s="6">
        <f t="shared" si="76"/>
        <v>0</v>
      </c>
      <c r="I361" s="2">
        <f t="shared" si="77"/>
        <v>201076783.09216323</v>
      </c>
      <c r="J361" s="6">
        <f t="shared" si="78"/>
        <v>0</v>
      </c>
      <c r="K361" s="6">
        <f t="shared" si="79"/>
        <v>0</v>
      </c>
      <c r="L361" s="2">
        <f t="shared" si="80"/>
        <v>201515379.48615256</v>
      </c>
      <c r="M361">
        <f t="shared" si="81"/>
        <v>450</v>
      </c>
      <c r="N361">
        <f t="shared" si="82"/>
        <v>0</v>
      </c>
      <c r="O361" s="2">
        <f t="shared" si="83"/>
        <v>195227314.8212882</v>
      </c>
    </row>
    <row r="362" spans="1:15" x14ac:dyDescent="0.25">
      <c r="A362">
        <v>359</v>
      </c>
      <c r="B362" s="2">
        <f t="shared" si="70"/>
        <v>0</v>
      </c>
      <c r="C362" s="2">
        <f t="shared" si="71"/>
        <v>205762200.99720639</v>
      </c>
      <c r="D362" s="6">
        <f t="shared" si="72"/>
        <v>12453.448100356123</v>
      </c>
      <c r="E362" s="6">
        <f t="shared" si="73"/>
        <v>0</v>
      </c>
      <c r="F362" s="2">
        <f t="shared" si="74"/>
        <v>200452812.65383983</v>
      </c>
      <c r="G362" s="6">
        <f t="shared" si="75"/>
        <v>2500</v>
      </c>
      <c r="H362" s="6">
        <f t="shared" si="76"/>
        <v>0</v>
      </c>
      <c r="I362" s="2">
        <f t="shared" si="77"/>
        <v>202484741.09163567</v>
      </c>
      <c r="J362" s="6">
        <f t="shared" si="78"/>
        <v>0</v>
      </c>
      <c r="K362" s="6">
        <f t="shared" si="79"/>
        <v>0</v>
      </c>
      <c r="L362" s="2">
        <f t="shared" si="80"/>
        <v>202928931.6055088</v>
      </c>
      <c r="M362">
        <f t="shared" si="81"/>
        <v>450</v>
      </c>
      <c r="N362">
        <f t="shared" si="82"/>
        <v>0</v>
      </c>
      <c r="O362" s="2">
        <f t="shared" si="83"/>
        <v>196596305.45270351</v>
      </c>
    </row>
    <row r="363" spans="1:15" x14ac:dyDescent="0.25">
      <c r="A363">
        <v>360</v>
      </c>
      <c r="B363" s="2">
        <f t="shared" si="70"/>
        <v>1200000</v>
      </c>
      <c r="C363" s="2">
        <f t="shared" si="71"/>
        <v>208405542.9200148</v>
      </c>
      <c r="D363" s="6">
        <f t="shared" si="72"/>
        <v>12522.640632691991</v>
      </c>
      <c r="E363" s="6">
        <f t="shared" si="73"/>
        <v>4125</v>
      </c>
      <c r="F363" s="2">
        <f t="shared" si="74"/>
        <v>203042175.79747099</v>
      </c>
      <c r="G363" s="6">
        <f t="shared" si="75"/>
        <v>2500</v>
      </c>
      <c r="H363" s="6">
        <f t="shared" si="76"/>
        <v>3600</v>
      </c>
      <c r="I363" s="2">
        <f t="shared" si="77"/>
        <v>205098975.36962935</v>
      </c>
      <c r="J363" s="6">
        <f t="shared" si="78"/>
        <v>0</v>
      </c>
      <c r="K363" s="6">
        <f t="shared" si="79"/>
        <v>275</v>
      </c>
      <c r="L363" s="2">
        <f t="shared" si="80"/>
        <v>205552122.31494635</v>
      </c>
      <c r="M363">
        <f t="shared" si="81"/>
        <v>450</v>
      </c>
      <c r="N363">
        <f t="shared" si="82"/>
        <v>60000</v>
      </c>
      <c r="O363" s="2">
        <f t="shared" si="83"/>
        <v>199114899.0216879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AccountFee</vt:lpstr>
      <vt:lpstr>AccountFee+Comm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Zsolt Soczo</dc:creator>
  <cp:lastModifiedBy>Zsolt Soczo</cp:lastModifiedBy>
  <dcterms:created xsi:type="dcterms:W3CDTF">2015-10-24T13:12:18Z</dcterms:created>
  <dcterms:modified xsi:type="dcterms:W3CDTF">2015-10-25T11:06:11Z</dcterms:modified>
</cp:coreProperties>
</file>